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tabRatio="834"/>
  </bookViews>
  <sheets>
    <sheet name="表紙" sheetId="23" r:id="rId1"/>
    <sheet name="掲載データ一覧" sheetId="39" r:id="rId2"/>
    <sheet name="10ヵ年推移" sheetId="51" r:id="rId3"/>
    <sheet name="連結貸借対照表" sheetId="92" r:id="rId4"/>
    <sheet name="連結損益計算書" sheetId="93" r:id="rId5"/>
    <sheet name="連結包括利益計算書" sheetId="78" r:id="rId6"/>
    <sheet name="連結キャッシュ・フロー計算書" sheetId="94" r:id="rId7"/>
    <sheet name="セグメント情報" sheetId="53" r:id="rId8"/>
    <sheet name="有利子負債EBITDA倍率の推移" sheetId="56" r:id="rId9"/>
    <sheet name="営業費明細（HC）" sheetId="69" r:id="rId10"/>
    <sheet name="営業費用明細（HER）" sheetId="71" r:id="rId11"/>
    <sheet name="連結従業員数の推移" sheetId="72" r:id="rId12"/>
    <sheet name="鉄道輸送人員の推移" sheetId="83" r:id="rId13"/>
    <sheet name="鉄道運輸収入の推移" sheetId="86" r:id="rId14"/>
  </sheets>
  <definedNames>
    <definedName name="_xlnm._FilterDatabase" localSheetId="2" hidden="1">'10ヵ年推移'!$B$5:$E$5</definedName>
    <definedName name="_xlnm._FilterDatabase" localSheetId="7" hidden="1">セグメント情報!$B$5:$F$5</definedName>
    <definedName name="_xlnm._FilterDatabase" localSheetId="9" hidden="1">'営業費明細（HC）'!$B$5:$M$5</definedName>
    <definedName name="_xlnm._FilterDatabase" localSheetId="10" hidden="1">'営業費用明細（HER）'!$B$6:$J$6</definedName>
    <definedName name="_xlnm._FilterDatabase" localSheetId="1" hidden="1">掲載データ一覧!#REF!</definedName>
    <definedName name="_xlnm._FilterDatabase" localSheetId="13" hidden="1">鉄道運輸収入の推移!$B$31:$O$31</definedName>
    <definedName name="_xlnm._FilterDatabase" localSheetId="12" hidden="1">鉄道輸送人員の推移!$B$31:$O$31</definedName>
    <definedName name="_xlnm._FilterDatabase" localSheetId="0" hidden="1">表紙!$B$7:$N$7</definedName>
    <definedName name="_xlnm._FilterDatabase" localSheetId="8" hidden="1">有利子負債EBITDA倍率の推移!$B$35:$E$35</definedName>
    <definedName name="_xlnm._FilterDatabase" localSheetId="6" hidden="1">連結キャッシュ・フロー計算書!$B$5:$G$5</definedName>
    <definedName name="_xlnm._FilterDatabase" localSheetId="11" hidden="1">連結従業員数の推移!$B$7:$I$7</definedName>
    <definedName name="_xlnm._FilterDatabase" localSheetId="4" hidden="1">連結損益計算書!$B$5:$G$5</definedName>
    <definedName name="_xlnm._FilterDatabase" localSheetId="3" hidden="1">連結貸借対照表!$B$5:$I$5</definedName>
    <definedName name="_xlnm.Print_Area" localSheetId="2">'10ヵ年推移'!$A$1:$N$62</definedName>
    <definedName name="_xlnm.Print_Area" localSheetId="7">セグメント情報!$A$1:$O$98</definedName>
    <definedName name="_xlnm.Print_Area" localSheetId="9">'営業費明細（HC）'!$A$1:$R$30</definedName>
    <definedName name="_xlnm.Print_Area" localSheetId="10">'営業費用明細（HER）'!$A$1:$R$28</definedName>
    <definedName name="_xlnm.Print_Area" localSheetId="1">掲載データ一覧!$A$1:$F$32</definedName>
    <definedName name="_xlnm.Print_Area" localSheetId="13">鉄道運輸収入の推移!$A$1:$O$70</definedName>
    <definedName name="_xlnm.Print_Area" localSheetId="12">鉄道輸送人員の推移!$A$1:$O$70</definedName>
    <definedName name="_xlnm.Print_Area" localSheetId="8">有利子負債EBITDA倍率の推移!$A$1:$N$43</definedName>
    <definedName name="_xlnm.Print_Area" localSheetId="6">連結キャッシュ・フロー計算書!$A$1:$O$65</definedName>
    <definedName name="_xlnm.Print_Area" localSheetId="11">連結従業員数の推移!$A$1:$P$27</definedName>
    <definedName name="_xlnm.Print_Area" localSheetId="4">連結損益計算書!$A$1:$O$57</definedName>
    <definedName name="_xlnm.Print_Area" localSheetId="3">連結貸借対照表!$A$1:$Q$73</definedName>
    <definedName name="_xlnm.Print_Area" localSheetId="5">連結包括利益計算書!$A$1:$O$15</definedName>
    <definedName name="_xlnm.Print_Titles" localSheetId="7">セグメント情報!$1:$5</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62913"/>
</workbook>
</file>

<file path=xl/calcChain.xml><?xml version="1.0" encoding="utf-8"?>
<calcChain xmlns="http://schemas.openxmlformats.org/spreadsheetml/2006/main">
  <c r="N36" i="51" l="1"/>
  <c r="M36" i="51"/>
  <c r="L36" i="51"/>
  <c r="M35" i="51"/>
  <c r="N35" i="51"/>
  <c r="E35" i="51" l="1"/>
  <c r="M5" i="23" l="1"/>
  <c r="I38" i="56" l="1"/>
  <c r="H38" i="56"/>
  <c r="G38" i="56"/>
  <c r="F37" i="56"/>
  <c r="E37" i="56"/>
  <c r="F36" i="56"/>
  <c r="E36" i="56"/>
  <c r="E38" i="56" l="1"/>
  <c r="F38" i="56"/>
  <c r="K36" i="51"/>
  <c r="J36" i="51"/>
  <c r="I36" i="51"/>
  <c r="H36" i="51"/>
  <c r="G36" i="51"/>
  <c r="F36" i="51"/>
  <c r="K35" i="51"/>
  <c r="J35" i="51"/>
  <c r="I35" i="51"/>
  <c r="H35" i="51"/>
  <c r="G35" i="51"/>
  <c r="F35" i="51"/>
  <c r="L35" i="51" l="1"/>
</calcChain>
</file>

<file path=xl/sharedStrings.xml><?xml version="1.0" encoding="utf-8"?>
<sst xmlns="http://schemas.openxmlformats.org/spreadsheetml/2006/main" count="1488" uniqueCount="635">
  <si>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</si>
  <si>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</si>
  <si>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</si>
  <si>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</si>
  <si>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</si>
  <si>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</si>
  <si>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</si>
  <si>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</si>
  <si>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</si>
  <si>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</si>
  <si>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</si>
  <si>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</si>
  <si>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</si>
  <si>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</si>
  <si>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</si>
  <si>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</si>
  <si>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</si>
  <si>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</si>
  <si>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</si>
  <si>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</si>
  <si>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</si>
  <si>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</si>
  <si>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</si>
  <si>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</si>
  <si>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</si>
  <si>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</si>
  <si>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</si>
  <si>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</si>
  <si>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</si>
  <si>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</si>
  <si>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</si>
  <si>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</si>
  <si>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</si>
  <si>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</si>
  <si>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</si>
  <si>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</si>
  <si>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</si>
  <si>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</si>
  <si>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</si>
  <si>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</si>
  <si>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</si>
  <si>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</si>
  <si>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</si>
  <si>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</si>
  <si>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</si>
  <si>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</si>
  <si>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</si>
  <si>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現金及び現金同等物の期末残高</t>
    <rPh sb="10" eb="12">
      <t>キマツ</t>
    </rPh>
    <rPh sb="12" eb="14">
      <t>ザンダカ</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</si>
  <si>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</si>
  <si>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</si>
  <si>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</si>
  <si>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</si>
  <si>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</si>
  <si>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</si>
  <si>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</si>
  <si>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</si>
  <si>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</si>
  <si>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</si>
  <si>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</si>
  <si>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</si>
  <si>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</si>
  <si>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</si>
  <si>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</si>
  <si>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</si>
  <si>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</si>
  <si>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</si>
  <si>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</si>
  <si>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</si>
  <si>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</si>
  <si>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</si>
  <si>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</si>
  <si>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</si>
  <si>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</si>
  <si>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</si>
  <si>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</si>
  <si>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</si>
  <si>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</si>
  <si>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</si>
  <si>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</si>
  <si>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Deferred tax assets</t>
    <phoneticPr fontId="2"/>
  </si>
  <si>
    <t>Other</t>
    <phoneticPr fontId="2"/>
  </si>
  <si>
    <t>Allowance for doubtful receivables</t>
    <phoneticPr fontId="2"/>
  </si>
  <si>
    <t>Trade payables</t>
    <phoneticPr fontId="2"/>
  </si>
  <si>
    <t>Short-term borrowings</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</si>
  <si>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</si>
  <si>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</si>
  <si>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</si>
  <si>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</si>
  <si>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</si>
  <si>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</si>
  <si>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</si>
  <si>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</si>
  <si>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</si>
  <si>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Long-term deferred contribution for construction</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</si>
  <si>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</si>
  <si>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</si>
  <si>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</si>
  <si>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</si>
  <si>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</si>
  <si>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</si>
  <si>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</si>
  <si>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</si>
  <si>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</si>
  <si>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</si>
  <si>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</si>
  <si>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</si>
  <si>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</si>
  <si>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</si>
  <si>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</si>
  <si>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</si>
  <si>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</si>
  <si>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</si>
  <si>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</si>
  <si>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</si>
  <si>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</si>
  <si>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</si>
  <si>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</si>
  <si>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</si>
  <si>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</si>
  <si>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</si>
  <si>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</si>
  <si>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</si>
  <si>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</si>
  <si>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Hankyu Corporation</t>
    <phoneticPr fontId="2"/>
  </si>
  <si>
    <r>
      <t>Y</t>
    </r>
    <r>
      <rPr>
        <sz val="11"/>
        <rFont val="ＭＳ Ｐゴシック"/>
        <family val="3"/>
        <charset val="128"/>
      </rPr>
      <t>ear on Year（%）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</si>
  <si>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</si>
  <si>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</si>
  <si>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</si>
  <si>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</si>
  <si>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</si>
  <si>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</si>
  <si>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</si>
  <si>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</si>
  <si>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</si>
  <si>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</si>
  <si>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</si>
  <si>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</si>
  <si>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</si>
  <si>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</si>
  <si>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</si>
  <si>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</si>
  <si>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</si>
  <si>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運輸収入</t>
    <rPh sb="0" eb="2">
      <t>ウンユ</t>
    </rPh>
    <rPh sb="2" eb="4">
      <t>シュウニュウ</t>
    </rPh>
    <phoneticPr fontId="2"/>
  </si>
  <si>
    <t>Revenue（railway）</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</si>
  <si>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</si>
  <si>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</si>
  <si>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</si>
  <si>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</si>
  <si>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t>↑運賃改定（fare revision）</t>
    <rPh sb="1" eb="3">
      <t>ウンチン</t>
    </rPh>
    <rPh sb="3" eb="5">
      <t>カイテイ</t>
    </rPh>
    <phoneticPr fontId="2"/>
  </si>
  <si>
    <t>Accumulated Other Comprehensive Income</t>
  </si>
  <si>
    <t>Buildings and structurs－net</t>
    <phoneticPr fontId="2"/>
  </si>
  <si>
    <t>Machinery，equipment and vehicles－net</t>
    <phoneticPr fontId="2"/>
  </si>
  <si>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</si>
  <si>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</si>
  <si>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</si>
  <si>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</si>
  <si>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</si>
  <si>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</si>
  <si>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</si>
  <si>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</si>
  <si>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</si>
  <si>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</si>
  <si>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</si>
  <si>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</si>
  <si>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</si>
  <si>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</si>
  <si>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</si>
  <si>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</si>
  <si>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</si>
  <si>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</si>
  <si>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</si>
  <si>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貸倒引当金繰入額</t>
    <rPh sb="0" eb="2">
      <t>カシダオレ</t>
    </rPh>
    <rPh sb="2" eb="5">
      <t>ヒキアテキン</t>
    </rPh>
    <rPh sb="5" eb="8">
      <t>クリイレガク</t>
    </rPh>
    <phoneticPr fontId="2"/>
  </si>
  <si>
    <t>投資損失引当金繰入額</t>
    <rPh sb="0" eb="2">
      <t>トウシ</t>
    </rPh>
    <rPh sb="2" eb="4">
      <t>ソンシツ</t>
    </rPh>
    <rPh sb="4" eb="7">
      <t>ヒキアテキン</t>
    </rPh>
    <rPh sb="7" eb="10">
      <t>クリイレガク</t>
    </rPh>
    <phoneticPr fontId="2"/>
  </si>
  <si>
    <t>法人税等合計</t>
    <rPh sb="0" eb="3">
      <t>ホウジンゼイ</t>
    </rPh>
    <rPh sb="3" eb="4">
      <t>トウ</t>
    </rPh>
    <rPh sb="4" eb="6">
      <t>ゴウケイ</t>
    </rPh>
    <phoneticPr fontId="2"/>
  </si>
  <si>
    <r>
      <t>E</t>
    </r>
    <r>
      <rPr>
        <sz val="11"/>
        <rFont val="ＭＳ Ｐゴシック"/>
        <family val="3"/>
        <charset val="128"/>
      </rPr>
      <t>quity in income of affiliates</t>
    </r>
    <phoneticPr fontId="2"/>
  </si>
  <si>
    <t>Gain on sale of property and equipment</t>
    <phoneticPr fontId="2"/>
  </si>
  <si>
    <t>Gain on contributions for construction works</t>
    <phoneticPr fontId="2"/>
  </si>
  <si>
    <r>
      <t>L</t>
    </r>
    <r>
      <rPr>
        <sz val="11"/>
        <rFont val="ＭＳ Ｐゴシック"/>
        <family val="3"/>
        <charset val="128"/>
      </rPr>
      <t>oss on sale of property and equipment</t>
    </r>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</si>
  <si>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</si>
  <si>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</si>
  <si>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</si>
  <si>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S</t>
    </r>
    <r>
      <rPr>
        <sz val="11"/>
        <rFont val="ＭＳ Ｐゴシック"/>
        <family val="3"/>
        <charset val="128"/>
      </rPr>
      <t>pecial allowance for doubtful receivables</t>
    </r>
    <phoneticPr fontId="2"/>
  </si>
  <si>
    <r>
      <t>O</t>
    </r>
    <r>
      <rPr>
        <sz val="11"/>
        <rFont val="ＭＳ Ｐゴシック"/>
        <family val="3"/>
        <charset val="128"/>
      </rPr>
      <t>ther</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</si>
  <si>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</si>
  <si>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</si>
  <si>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2</t>
    </r>
    <r>
      <rPr>
        <sz val="11"/>
        <rFont val="ＭＳ Ｐゴシック"/>
        <family val="3"/>
        <charset val="128"/>
      </rPr>
      <t>012/3</t>
    </r>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</si>
  <si>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</si>
  <si>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</si>
  <si>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</si>
  <si>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</si>
  <si>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</si>
  <si>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</si>
  <si>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のれん償却額</t>
    <rPh sb="3" eb="6">
      <t>ショウキャクガク</t>
    </rPh>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</si>
  <si>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</si>
  <si>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</si>
  <si>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</si>
  <si>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</si>
  <si>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</si>
  <si>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</si>
  <si>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</si>
  <si>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</si>
  <si>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</si>
  <si>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</si>
  <si>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</si>
  <si>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</si>
  <si>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</si>
  <si>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</si>
  <si>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</si>
  <si>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</si>
  <si>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</si>
  <si>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</si>
  <si>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</si>
  <si>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</si>
  <si>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</si>
  <si>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</si>
  <si>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</si>
  <si>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</si>
  <si>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</si>
  <si>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</si>
  <si>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</si>
  <si>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</si>
  <si>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</si>
  <si>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</si>
  <si>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</si>
  <si>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</si>
  <si>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</si>
  <si>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</si>
  <si>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</si>
  <si>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</si>
  <si>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</si>
  <si>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</si>
  <si>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</si>
  <si>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</si>
  <si>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</si>
  <si>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</si>
  <si>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</si>
  <si>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</si>
  <si>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</si>
  <si>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</si>
  <si>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</si>
  <si>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</si>
  <si>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</si>
  <si>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</si>
  <si>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</si>
  <si>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</si>
  <si>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</si>
  <si>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</si>
  <si>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</si>
  <si>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</si>
  <si>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</si>
  <si>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</si>
  <si>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</si>
  <si>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</si>
  <si>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</si>
  <si>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</si>
  <si>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</si>
  <si>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</si>
  <si>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</si>
  <si>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</si>
  <si>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</si>
  <si>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</si>
  <si>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新株予約権</t>
    <rPh sb="0" eb="2">
      <t>シンカブ</t>
    </rPh>
    <rPh sb="2" eb="5">
      <t>ヨヤクケン</t>
    </rPh>
    <phoneticPr fontId="2"/>
  </si>
  <si>
    <t>Stock Option</t>
    <phoneticPr fontId="2"/>
  </si>
  <si>
    <t>Increase in cash and cash equivalents from newly consolidated subsidiaries</t>
    <phoneticPr fontId="2"/>
  </si>
  <si>
    <t>事業整理損失</t>
    <rPh sb="0" eb="2">
      <t>ジギョウ</t>
    </rPh>
    <rPh sb="2" eb="4">
      <t>セイリ</t>
    </rPh>
    <rPh sb="4" eb="6">
      <t>ソンシツ</t>
    </rPh>
    <phoneticPr fontId="2"/>
  </si>
  <si>
    <t>Restructuring costs</t>
    <phoneticPr fontId="2"/>
  </si>
  <si>
    <t>単位：百万円　millions of yen</t>
    <rPh sb="0" eb="2">
      <t>タンイ</t>
    </rPh>
    <rPh sb="3" eb="5">
      <t>ヒャクマン</t>
    </rPh>
    <rPh sb="5" eb="6">
      <t>エン</t>
    </rPh>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</si>
  <si>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</si>
  <si>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</si>
  <si>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</si>
  <si>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</si>
  <si>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</si>
  <si>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</si>
  <si>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</si>
  <si>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</si>
  <si>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</si>
  <si>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</si>
  <si>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</si>
  <si>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</si>
  <si>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</si>
  <si>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</si>
  <si>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</si>
  <si>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</si>
  <si>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t>前期比増減率（%）</t>
    <rPh sb="0" eb="3">
      <t>ゼンキヒ</t>
    </rPh>
    <rPh sb="3" eb="6">
      <t>ゾウゲンリツ</t>
    </rPh>
    <phoneticPr fontId="2"/>
  </si>
  <si>
    <r>
      <t>Y</t>
    </r>
    <r>
      <rPr>
        <sz val="11"/>
        <rFont val="ＭＳ Ｐゴシック"/>
        <family val="3"/>
        <charset val="128"/>
      </rPr>
      <t>ear on Year（%）</t>
    </r>
    <phoneticPr fontId="2"/>
  </si>
  <si>
    <t>株価収益率（PER）（倍）</t>
    <rPh sb="0" eb="2">
      <t>カブカ</t>
    </rPh>
    <rPh sb="2" eb="5">
      <t>シュウエキリツ</t>
    </rPh>
    <rPh sb="11" eb="12">
      <t>バイ</t>
    </rPh>
    <phoneticPr fontId="2"/>
  </si>
  <si>
    <t>Price Earnings Ratio（PER）</t>
    <phoneticPr fontId="2"/>
  </si>
  <si>
    <t>1株当たり情報（円）</t>
    <rPh sb="1" eb="2">
      <t>カブ</t>
    </rPh>
    <rPh sb="2" eb="3">
      <t>ア</t>
    </rPh>
    <rPh sb="5" eb="7">
      <t>ジョウホウ</t>
    </rPh>
    <rPh sb="8" eb="9">
      <t>エン</t>
    </rPh>
    <phoneticPr fontId="2"/>
  </si>
  <si>
    <t>Per Share Data（yen）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</si>
  <si>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</si>
  <si>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</si>
  <si>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</si>
  <si>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T</t>
    </r>
    <r>
      <rPr>
        <sz val="11"/>
        <rFont val="ＭＳ Ｐゴシック"/>
        <family val="3"/>
        <charset val="128"/>
      </rPr>
      <t>otal net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</si>
  <si>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</si>
  <si>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</si>
  <si>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</si>
  <si>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</si>
  <si>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</si>
  <si>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</si>
  <si>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</si>
  <si>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</si>
  <si>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</si>
  <si>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</si>
  <si>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</si>
  <si>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</si>
  <si>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</si>
  <si>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</si>
  <si>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</si>
  <si>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</si>
  <si>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</si>
  <si>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</si>
  <si>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</si>
  <si>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</si>
  <si>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</si>
  <si>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</si>
  <si>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</si>
  <si>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</si>
  <si>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</si>
  <si>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</si>
  <si>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E</t>
    </r>
    <r>
      <rPr>
        <sz val="11"/>
        <rFont val="ＭＳ Ｐゴシック"/>
        <family val="3"/>
        <charset val="128"/>
      </rPr>
      <t>liminations or Corporate</t>
    </r>
    <phoneticPr fontId="2"/>
  </si>
  <si>
    <t>連結財務指標10ヵ年推移</t>
    <rPh sb="0" eb="2">
      <t>レンケツ</t>
    </rPh>
    <rPh sb="2" eb="4">
      <t>ザイム</t>
    </rPh>
    <rPh sb="4" eb="6">
      <t>シヒョウ</t>
    </rPh>
    <rPh sb="9" eb="10">
      <t>ネン</t>
    </rPh>
    <rPh sb="10" eb="12">
      <t>スイイ</t>
    </rPh>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</si>
  <si>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</si>
  <si>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</si>
  <si>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</si>
  <si>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</si>
  <si>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</si>
  <si>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</si>
  <si>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</si>
  <si>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</si>
  <si>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</si>
  <si>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</si>
  <si>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</si>
  <si>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</si>
  <si>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</si>
  <si>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</si>
  <si>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</si>
  <si>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</si>
  <si>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</si>
  <si>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</si>
  <si>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</si>
  <si>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</si>
  <si>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</si>
  <si>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</si>
  <si>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</si>
  <si>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</si>
  <si>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</si>
  <si>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</si>
  <si>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</si>
  <si>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</si>
  <si>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</si>
  <si>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</si>
  <si>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</si>
  <si>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</si>
  <si>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</si>
  <si>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</si>
  <si>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</si>
  <si>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</si>
  <si>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</si>
  <si>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</si>
  <si>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</si>
  <si>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</si>
  <si>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</si>
  <si>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</si>
  <si>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</si>
  <si>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</si>
  <si>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</si>
  <si>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</si>
  <si>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</si>
  <si>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Selling，general and administrative expenses</t>
    <phoneticPr fontId="2"/>
  </si>
  <si>
    <t>Cost of sales</t>
    <phoneticPr fontId="2"/>
  </si>
  <si>
    <t>Total cost of revenues from operations</t>
    <phoneticPr fontId="2"/>
  </si>
  <si>
    <t>電力費</t>
    <rPh sb="0" eb="3">
      <t>デンリョクヒ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</si>
  <si>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</si>
  <si>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</si>
  <si>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Operating expenses and cost of sales of railway business</t>
    <phoneticPr fontId="2"/>
  </si>
  <si>
    <t>Operating expenses and cost of sales of the other business</t>
    <phoneticPr fontId="2"/>
  </si>
  <si>
    <t>鉄道線路使用料</t>
    <rPh sb="0" eb="2">
      <t>テツドウ</t>
    </rPh>
    <rPh sb="2" eb="4">
      <t>センロ</t>
    </rPh>
    <rPh sb="4" eb="7">
      <t>シヨウリョウ</t>
    </rPh>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</si>
  <si>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</si>
  <si>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</si>
  <si>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</si>
  <si>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</si>
  <si>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</si>
  <si>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</si>
  <si>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</si>
  <si>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</si>
  <si>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</si>
  <si>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</si>
  <si>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</si>
  <si>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</si>
  <si>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</si>
  <si>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</si>
  <si>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</si>
  <si>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</si>
  <si>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</si>
  <si>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</si>
  <si>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</si>
  <si>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</si>
  <si>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</si>
  <si>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</si>
  <si>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</si>
  <si>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</si>
  <si>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</si>
  <si>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</si>
  <si>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</si>
  <si>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</si>
  <si>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</si>
  <si>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</si>
  <si>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</si>
  <si>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</si>
  <si>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</si>
  <si>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</si>
  <si>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</si>
  <si>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</si>
  <si>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</si>
  <si>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</si>
  <si>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</si>
  <si>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</si>
  <si>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</si>
  <si>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</si>
  <si>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</si>
  <si>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</si>
  <si>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</si>
  <si>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</si>
  <si>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</si>
  <si>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</si>
  <si>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</si>
  <si>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</si>
  <si>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</si>
  <si>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</si>
  <si>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</si>
  <si>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</si>
  <si>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</si>
  <si>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</si>
  <si>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</si>
  <si>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</si>
  <si>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</si>
  <si>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</si>
  <si>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</si>
  <si>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</si>
  <si>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</si>
  <si>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</si>
  <si>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</si>
  <si>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</si>
  <si>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</si>
  <si>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</si>
  <si>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</si>
  <si>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</si>
  <si>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</si>
  <si>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</si>
  <si>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</si>
  <si>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</si>
  <si>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</si>
  <si>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</si>
  <si>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</si>
  <si>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</si>
  <si>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</si>
  <si>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</si>
  <si>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</si>
  <si>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</si>
  <si>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</si>
  <si>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</si>
  <si>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</si>
  <si>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</si>
  <si>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</si>
  <si>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</si>
  <si>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</si>
  <si>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</si>
  <si>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</si>
  <si>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</si>
  <si>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</si>
  <si>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2015/3</t>
    <phoneticPr fontId="2"/>
  </si>
  <si>
    <t>2016/3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</si>
  <si>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</si>
  <si>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</si>
  <si>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</si>
  <si>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</si>
  <si>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</si>
  <si>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</si>
  <si>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</si>
  <si>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</si>
  <si>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</si>
  <si>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</si>
  <si>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</si>
  <si>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</si>
  <si>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</si>
  <si>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</si>
  <si>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</si>
  <si>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</si>
  <si>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</si>
  <si>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</si>
  <si>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</si>
  <si>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</si>
  <si>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</si>
  <si>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</si>
  <si>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</si>
  <si>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</si>
  <si>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</si>
  <si>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</si>
  <si>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</si>
  <si>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t>
    <phoneticPr fontId="2"/>
  </si>
  <si>
    <t>投資有価証券売却益</t>
    <rPh sb="0" eb="2">
      <t>トウシ</t>
    </rPh>
    <rPh sb="2" eb="4">
      <t>ユウカ</t>
    </rPh>
    <rPh sb="4" eb="6">
      <t>ショウケン</t>
    </rPh>
    <rPh sb="6" eb="9">
      <t>バイキャクエキ</t>
    </rPh>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</si>
  <si>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</si>
  <si>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</si>
  <si>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</si>
  <si>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</si>
  <si>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2018/3</t>
    <phoneticPr fontId="2"/>
  </si>
  <si>
    <t>2019/3</t>
    <phoneticPr fontId="2"/>
  </si>
  <si>
    <t>－</t>
  </si>
  <si>
    <t>非支配株主からの払込みによる収入</t>
    <rPh sb="0" eb="1">
      <t>ヒ</t>
    </rPh>
    <rPh sb="1" eb="3">
      <t>シハイ</t>
    </rPh>
    <rPh sb="3" eb="5">
      <t>カブヌシ</t>
    </rPh>
    <rPh sb="8" eb="10">
      <t>ハライコ</t>
    </rPh>
    <rPh sb="14" eb="16">
      <t>シュウニュウ</t>
    </rPh>
    <phoneticPr fontId="2"/>
  </si>
  <si>
    <r>
      <t xml:space="preserve">Dividends </t>
    </r>
    <r>
      <rPr>
        <sz val="11"/>
        <rFont val="ＭＳ Ｐゴシック"/>
        <family val="3"/>
        <charset val="128"/>
      </rPr>
      <t xml:space="preserve">paid to non-controlling interests </t>
    </r>
    <phoneticPr fontId="2"/>
  </si>
  <si>
    <r>
      <t>Proceeds from</t>
    </r>
    <r>
      <rPr>
        <sz val="11"/>
        <rFont val="ＭＳ Ｐゴシック"/>
        <family val="3"/>
        <charset val="128"/>
      </rPr>
      <t xml:space="preserve"> non-controlling interests </t>
    </r>
    <phoneticPr fontId="2"/>
  </si>
  <si>
    <t>Revenues from operations</t>
    <phoneticPr fontId="2"/>
  </si>
  <si>
    <t>Total costs of 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</si>
  <si>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</si>
  <si>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</si>
  <si>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</si>
  <si>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t>Total non-operating income</t>
    <phoneticPr fontId="2"/>
  </si>
  <si>
    <r>
      <t>I</t>
    </r>
    <r>
      <rPr>
        <sz val="11"/>
        <rFont val="ＭＳ Ｐゴシック"/>
        <family val="3"/>
        <charset val="128"/>
      </rPr>
      <t>nterest income</t>
    </r>
    <phoneticPr fontId="2"/>
  </si>
  <si>
    <r>
      <t>D</t>
    </r>
    <r>
      <rPr>
        <sz val="11"/>
        <rFont val="ＭＳ Ｐゴシック"/>
        <family val="3"/>
        <charset val="128"/>
      </rPr>
      <t>ividends income</t>
    </r>
    <phoneticPr fontId="2"/>
  </si>
  <si>
    <r>
      <t>M</t>
    </r>
    <r>
      <rPr>
        <sz val="11"/>
        <rFont val="ＭＳ Ｐゴシック"/>
        <family val="3"/>
        <charset val="128"/>
      </rPr>
      <t>iscellaneous income</t>
    </r>
    <phoneticPr fontId="2"/>
  </si>
  <si>
    <t>Total non-operating expenses</t>
    <phoneticPr fontId="2"/>
  </si>
  <si>
    <t>Interest expenses</t>
    <phoneticPr fontId="2"/>
  </si>
  <si>
    <r>
      <t>M</t>
    </r>
    <r>
      <rPr>
        <sz val="11"/>
        <rFont val="ＭＳ Ｐゴシック"/>
        <family val="3"/>
        <charset val="128"/>
      </rPr>
      <t>iscellaneous expenses</t>
    </r>
    <phoneticPr fontId="2"/>
  </si>
  <si>
    <t>Ordinary income</t>
    <phoneticPr fontId="2"/>
  </si>
  <si>
    <t>Total extraordinary income</t>
    <phoneticPr fontId="2"/>
  </si>
  <si>
    <t>Gain on sale of investment securities</t>
    <phoneticPr fontId="2"/>
  </si>
  <si>
    <r>
      <t xml:space="preserve">Special </t>
    </r>
    <r>
      <rPr>
        <sz val="11"/>
        <rFont val="ＭＳ Ｐゴシック"/>
        <family val="3"/>
        <charset val="128"/>
      </rPr>
      <t>reserve for investment losses</t>
    </r>
    <phoneticPr fontId="2"/>
  </si>
  <si>
    <t>Current portion of bonds</t>
    <phoneticPr fontId="2"/>
  </si>
  <si>
    <t>Net defined benefit liability</t>
    <phoneticPr fontId="2"/>
  </si>
  <si>
    <t>2020/3</t>
    <phoneticPr fontId="2"/>
  </si>
  <si>
    <t>2019/3</t>
  </si>
  <si>
    <t>2019/3</t>
    <phoneticPr fontId="2"/>
  </si>
  <si>
    <t>情報・通信事業</t>
    <rPh sb="0" eb="2">
      <t>ジョウホウ</t>
    </rPh>
    <rPh sb="3" eb="5">
      <t>ツウシン</t>
    </rPh>
    <rPh sb="5" eb="7">
      <t>ジギョウ</t>
    </rPh>
    <phoneticPr fontId="2"/>
  </si>
  <si>
    <r>
      <t>Information</t>
    </r>
    <r>
      <rPr>
        <sz val="11"/>
        <rFont val="ＭＳ Ｐゴシック"/>
        <family val="3"/>
        <charset val="128"/>
      </rPr>
      <t xml:space="preserve"> and Communication Technology</t>
    </r>
    <phoneticPr fontId="2"/>
  </si>
  <si>
    <t>エンタテインメント事業</t>
    <rPh sb="9" eb="11">
      <t>ジギョウ</t>
    </rPh>
    <phoneticPr fontId="2"/>
  </si>
  <si>
    <t>Entertainment</t>
  </si>
  <si>
    <t xml:space="preserve">As of fiscal 2017, the presentation of revenues from the export cargo-related operations of the International Transportation Business has changed from net to gross amounts. Accordingly, this new presentation method has been applied retroactively </t>
  </si>
  <si>
    <t>Materials and supplies</t>
  </si>
  <si>
    <t>Income taxes payable</t>
  </si>
  <si>
    <t>Increase (decrease) in allowance for loss on withdrawal of property and equipment</t>
  </si>
  <si>
    <t>Capital expenditures</t>
  </si>
  <si>
    <t>General and administrative expenses</t>
  </si>
  <si>
    <t>In October 2010, we changed procedure for counting passengers in Kobe Rapid Transit Railway at both Hankyu Corporation and Hanshin Electric Railway.</t>
  </si>
  <si>
    <t>In October 2010, we changed procedure for counting revenues in Kobe Rapid Transit Railway at both Hankyu Corporation and Hanshin Electric Railway.</t>
  </si>
  <si>
    <t>定期外（Non-commuter）</t>
    <rPh sb="0" eb="2">
      <t>テイキ</t>
    </rPh>
    <rPh sb="2" eb="3">
      <t>ガイ</t>
    </rPh>
    <phoneticPr fontId="2"/>
  </si>
  <si>
    <t>定期（Commuter)</t>
    <rPh sb="0" eb="2">
      <t>テイキ</t>
    </rPh>
    <phoneticPr fontId="2"/>
  </si>
  <si>
    <t>合計（Total）</t>
    <rPh sb="0" eb="2">
      <t>ゴウケイ</t>
    </rPh>
    <phoneticPr fontId="2"/>
  </si>
  <si>
    <t>2020/3</t>
  </si>
  <si>
    <t>2020/3期の減損損失のセグメント情報については、重要性が乏しいため、記載を省略しています。</t>
    <rPh sb="6" eb="7">
      <t>キ</t>
    </rPh>
    <rPh sb="8" eb="10">
      <t>ゲンソン</t>
    </rPh>
    <rPh sb="10" eb="12">
      <t>ソンシツ</t>
    </rPh>
    <rPh sb="18" eb="20">
      <t>ジョウホウ</t>
    </rPh>
    <rPh sb="26" eb="29">
      <t>ジュウヨウセイ</t>
    </rPh>
    <rPh sb="30" eb="31">
      <t>トボ</t>
    </rPh>
    <rPh sb="36" eb="38">
      <t>キサイ</t>
    </rPh>
    <rPh sb="39" eb="41">
      <t>ショウリャク</t>
    </rPh>
    <phoneticPr fontId="2"/>
  </si>
  <si>
    <t>2012/3</t>
  </si>
  <si>
    <t>2013/3</t>
    <phoneticPr fontId="2"/>
  </si>
  <si>
    <t>2021/3</t>
    <phoneticPr fontId="2"/>
  </si>
  <si>
    <t>2002/3</t>
  </si>
  <si>
    <t>2003/3</t>
  </si>
  <si>
    <t>2004/3</t>
  </si>
  <si>
    <t>2005/3</t>
  </si>
  <si>
    <t>2006/3</t>
  </si>
  <si>
    <t>2007/3</t>
  </si>
  <si>
    <t>2008/3</t>
  </si>
  <si>
    <t>2009/3</t>
  </si>
  <si>
    <t>2010/3</t>
  </si>
  <si>
    <t>2011/3</t>
  </si>
  <si>
    <t>2013/3</t>
  </si>
  <si>
    <t>2014/3</t>
  </si>
  <si>
    <t>2015/3</t>
  </si>
  <si>
    <t>2016/3</t>
  </si>
  <si>
    <t>2017/3</t>
  </si>
  <si>
    <t>2018/3</t>
  </si>
  <si>
    <t>to the equivalent amounts (gross amounts) in the same period of the previous fiscal year(fiscal 2016).</t>
    <phoneticPr fontId="2"/>
  </si>
  <si>
    <t xml:space="preserve">Depreciation and amortization </t>
    <phoneticPr fontId="2"/>
  </si>
  <si>
    <t>EBITDA=operating income+depreciation expenses+amortization of goodwill attendant on the management integration of Hankyu and Hanshin.</t>
  </si>
  <si>
    <t>コマーシャル・ペーパー</t>
  </si>
  <si>
    <t>Commercial paper</t>
    <phoneticPr fontId="2"/>
  </si>
  <si>
    <t>負債純資産合計</t>
    <rPh sb="0" eb="2">
      <t>フサイ</t>
    </rPh>
    <rPh sb="2" eb="5">
      <t>ジュンシサン</t>
    </rPh>
    <rPh sb="5" eb="7">
      <t>ゴウケイ</t>
    </rPh>
    <phoneticPr fontId="2"/>
  </si>
  <si>
    <t>為替差益</t>
    <rPh sb="0" eb="4">
      <t>カワセサエキ</t>
    </rPh>
    <phoneticPr fontId="2"/>
  </si>
  <si>
    <t>Gain on foreign exchange</t>
  </si>
  <si>
    <t>持分法による投資損失</t>
    <phoneticPr fontId="2"/>
  </si>
  <si>
    <t>Equity in loss of affiliates</t>
  </si>
  <si>
    <t>雇用調整助成金</t>
  </si>
  <si>
    <t>Employment adjustment subsidies</t>
    <phoneticPr fontId="2"/>
  </si>
  <si>
    <t>新型コロナウイルス関連損失</t>
  </si>
  <si>
    <t>COVID-19-related losses</t>
  </si>
  <si>
    <t>構造改革損失</t>
  </si>
  <si>
    <t>Structural reform-related loss</t>
    <phoneticPr fontId="2"/>
  </si>
  <si>
    <t>投資有価証券売却損</t>
    <rPh sb="0" eb="2">
      <t>トウシ</t>
    </rPh>
    <rPh sb="2" eb="4">
      <t>ユウカ</t>
    </rPh>
    <rPh sb="4" eb="6">
      <t>ショウケン</t>
    </rPh>
    <rPh sb="6" eb="8">
      <t>バイキャク</t>
    </rPh>
    <rPh sb="8" eb="9">
      <t>ソン</t>
    </rPh>
    <phoneticPr fontId="2"/>
  </si>
  <si>
    <t>Loss on sale of investment securities</t>
    <phoneticPr fontId="2"/>
  </si>
  <si>
    <t>Structural reform-related loss</t>
  </si>
  <si>
    <t>コマーシャル・ペーパーの純増減額（負の数は減少）</t>
    <rPh sb="17" eb="18">
      <t>フ</t>
    </rPh>
    <rPh sb="19" eb="20">
      <t>スウ</t>
    </rPh>
    <phoneticPr fontId="2"/>
  </si>
  <si>
    <r>
      <t xml:space="preserve">Net increase (decrease) in </t>
    </r>
    <r>
      <rPr>
        <sz val="11"/>
        <rFont val="ＭＳ Ｐゴシック"/>
        <family val="3"/>
        <charset val="128"/>
      </rPr>
      <t>commercial paper</t>
    </r>
    <phoneticPr fontId="2"/>
  </si>
  <si>
    <t>Depreciation and amortization</t>
    <phoneticPr fontId="2"/>
  </si>
  <si>
    <t>The loss on impairment of fixed assets by business segment for the fiscal 2020 is omitted due to its low significance.</t>
    <phoneticPr fontId="2"/>
  </si>
  <si>
    <r>
      <t>P</t>
    </r>
    <r>
      <rPr>
        <sz val="11"/>
        <rFont val="ＭＳ Ｐゴシック"/>
        <family val="3"/>
        <charset val="128"/>
      </rPr>
      <t>rovision of allowance for loss on withdrawal of property and equipment</t>
    </r>
    <phoneticPr fontId="2"/>
  </si>
  <si>
    <t>Detailed Statement of costs in revenues from operations（Non-consolidated）</t>
    <phoneticPr fontId="2"/>
  </si>
  <si>
    <t>EBITDA＝営業利益＋減価償却費＋阪急・阪神の経営統合に伴うのれん償却額</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phoneticPr fontId="2"/>
  </si>
  <si>
    <t>2021/3期は、ホテル事業において、減損損失9,676百万円を構造改革損失として特別損失に計上しています。</t>
    <rPh sb="6" eb="7">
      <t>キ</t>
    </rPh>
    <rPh sb="12" eb="14">
      <t>ジギョウ</t>
    </rPh>
    <phoneticPr fontId="2"/>
  </si>
  <si>
    <t>その他事業</t>
    <phoneticPr fontId="2"/>
  </si>
  <si>
    <t>単位：人</t>
    <rPh sb="0" eb="2">
      <t>タンイ</t>
    </rPh>
    <rPh sb="3" eb="4">
      <t>ニン</t>
    </rPh>
    <phoneticPr fontId="2"/>
  </si>
  <si>
    <t>第2種鉄道事業のうち、神戸高速線については、2010年10月から、運営体制の変更に伴い、輸送人員の計上方法を変更しています（阪急電鉄、阪神電気鉄道ともに）。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</si>
  <si>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第2種鉄道事業のうち、神戸高速線については、2010年10月から、運営体制の変更に伴い、運輸収入の計上方法を変更しています（阪急電鉄、阪神電気鉄道ともに）。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</si>
  <si>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Other</t>
  </si>
  <si>
    <t>In fiscal 2021, the loss on impairment of fixed assets of \9,676 million in the hotel business was recorded as the structural reform-related loss in the extraordinary loss.</t>
    <phoneticPr fontId="2"/>
  </si>
  <si>
    <r>
      <t>A</t>
    </r>
    <r>
      <rPr>
        <sz val="11"/>
        <rFont val="ＭＳ Ｐゴシック"/>
        <family val="3"/>
        <charset val="128"/>
      </rPr>
      <t>mortization of goodwill</t>
    </r>
    <phoneticPr fontId="2"/>
  </si>
  <si>
    <t>営業費明細　（阪急電鉄）</t>
    <rPh sb="0" eb="2">
      <t>エイギョウ</t>
    </rPh>
    <rPh sb="2" eb="3">
      <t>ヒ</t>
    </rPh>
    <rPh sb="3" eb="5">
      <t>メイサイ</t>
    </rPh>
    <rPh sb="7" eb="9">
      <t>ハンキュウ</t>
    </rPh>
    <rPh sb="9" eb="11">
      <t>デンテツ</t>
    </rPh>
    <phoneticPr fontId="2"/>
  </si>
  <si>
    <t>営業費明細　（阪神電気鉄道）</t>
    <rPh sb="0" eb="2">
      <t>エイギョウ</t>
    </rPh>
    <rPh sb="2" eb="3">
      <t>ヒ</t>
    </rPh>
    <rPh sb="3" eb="5">
      <t>メイサイ</t>
    </rPh>
    <rPh sb="7" eb="9">
      <t>ハンシン</t>
    </rPh>
    <rPh sb="9" eb="11">
      <t>デンキ</t>
    </rPh>
    <rPh sb="11" eb="13">
      <t>テツドウ</t>
    </rPh>
    <phoneticPr fontId="2"/>
  </si>
  <si>
    <t>なお、2016/3期については、上記の変更を遡及させて表示しています。</t>
    <rPh sb="9" eb="10">
      <t>キ</t>
    </rPh>
    <rPh sb="16" eb="18">
      <t>ジョウキ</t>
    </rPh>
    <rPh sb="19" eb="21">
      <t>ヘンコウ</t>
    </rPh>
    <rPh sb="22" eb="24">
      <t>ソキュウ</t>
    </rPh>
    <rPh sb="27" eb="29">
      <t>ヒョウジ</t>
    </rPh>
    <phoneticPr fontId="2"/>
  </si>
  <si>
    <t>純資産額</t>
    <rPh sb="0" eb="3">
      <t>ジュンシサン</t>
    </rPh>
    <rPh sb="3" eb="4">
      <t>ガク</t>
    </rPh>
    <phoneticPr fontId="2"/>
  </si>
  <si>
    <t>総資産額</t>
    <rPh sb="0" eb="3">
      <t>ソウシサン</t>
    </rPh>
    <rPh sb="3" eb="4">
      <t>ガク</t>
    </rPh>
    <phoneticPr fontId="2"/>
  </si>
  <si>
    <r>
      <t>自己資本利益率（ROE）（</t>
    </r>
    <r>
      <rPr>
        <sz val="11"/>
        <rFont val="ＭＳ Ｐゴシック"/>
        <family val="3"/>
        <charset val="128"/>
      </rPr>
      <t>%）　*3</t>
    </r>
    <rPh sb="0" eb="2">
      <t>ジコ</t>
    </rPh>
    <rPh sb="2" eb="4">
      <t>シホン</t>
    </rPh>
    <rPh sb="4" eb="6">
      <t>リエキ</t>
    </rPh>
    <rPh sb="6" eb="7">
      <t>リツ</t>
    </rPh>
    <phoneticPr fontId="2"/>
  </si>
  <si>
    <t>2017/3期から国際輸送事業の営業収益の計上方法を純額表示から総額表示に変更しました。この変更に伴い､2016/3期の営業収益については､遡及適用後の金額（総額表示）となっています。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8" eb="59">
      <t>キ</t>
    </rPh>
    <rPh sb="60" eb="62">
      <t>エイギョウ</t>
    </rPh>
    <rPh sb="62" eb="64">
      <t>シュウエキ</t>
    </rPh>
    <rPh sb="70" eb="71">
      <t>サカノボ</t>
    </rPh>
    <rPh sb="71" eb="72">
      <t>オヨ</t>
    </rPh>
    <rPh sb="72" eb="74">
      <t>テキヨウ</t>
    </rPh>
    <rPh sb="74" eb="75">
      <t>ゴ</t>
    </rPh>
    <rPh sb="76" eb="78">
      <t>キンガク</t>
    </rPh>
    <rPh sb="79" eb="81">
      <t>ソウガク</t>
    </rPh>
    <rPh sb="81" eb="83">
      <t>ヒョウジ</t>
    </rPh>
    <phoneticPr fontId="2"/>
  </si>
  <si>
    <t>2016年8月1日付で株式併合(普通株式5株を1株に併合)を実施し、2016/3期の期首に当該株式併合が行われたと仮定して、1株当たり情報を算定しています。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40" eb="41">
      <t>キ</t>
    </rPh>
    <rPh sb="42" eb="44">
      <t>キシュ</t>
    </rPh>
    <rPh sb="45" eb="47">
      <t>トウガイ</t>
    </rPh>
    <rPh sb="47" eb="49">
      <t>カブシキ</t>
    </rPh>
    <rPh sb="49" eb="51">
      <t>ヘイゴウ</t>
    </rPh>
    <rPh sb="52" eb="53">
      <t>オコナ</t>
    </rPh>
    <rPh sb="57" eb="59">
      <t>カテイ</t>
    </rPh>
    <rPh sb="63" eb="64">
      <t>カブ</t>
    </rPh>
    <rPh sb="64" eb="65">
      <t>ア</t>
    </rPh>
    <rPh sb="67" eb="69">
      <t>ジョウホウ</t>
    </rPh>
    <rPh sb="70" eb="72">
      <t>サンテイ</t>
    </rPh>
    <phoneticPr fontId="2"/>
  </si>
  <si>
    <t>１年内償還予定の社債</t>
    <rPh sb="1" eb="3">
      <t>ネンナイ</t>
    </rPh>
    <rPh sb="2" eb="3">
      <t>ナイ</t>
    </rPh>
    <rPh sb="3" eb="5">
      <t>ショウカン</t>
    </rPh>
    <rPh sb="5" eb="7">
      <t>ヨテイ</t>
    </rPh>
    <rPh sb="8" eb="10">
      <t>シャサイ</t>
    </rPh>
    <phoneticPr fontId="2"/>
  </si>
  <si>
    <t>退職給付引当金</t>
    <rPh sb="0" eb="2">
      <t>タイショク</t>
    </rPh>
    <rPh sb="2" eb="4">
      <t>キュウフ</t>
    </rPh>
    <rPh sb="4" eb="6">
      <t>ヒキアテ</t>
    </rPh>
    <rPh sb="6" eb="7">
      <t>キン</t>
    </rPh>
    <phoneticPr fontId="2"/>
  </si>
  <si>
    <t>事業整理損</t>
    <rPh sb="0" eb="2">
      <t>ジギョウ</t>
    </rPh>
    <rPh sb="2" eb="4">
      <t>セイリ</t>
    </rPh>
    <rPh sb="4" eb="5">
      <t>ゾン</t>
    </rPh>
    <phoneticPr fontId="2"/>
  </si>
  <si>
    <t>投資有価証券評価損</t>
    <rPh sb="0" eb="2">
      <t>トウシ</t>
    </rPh>
    <rPh sb="2" eb="4">
      <t>ユウカ</t>
    </rPh>
    <rPh sb="4" eb="6">
      <t>ショウケン</t>
    </rPh>
    <rPh sb="6" eb="8">
      <t>ヒョウカ</t>
    </rPh>
    <rPh sb="8" eb="9">
      <t>ソン</t>
    </rPh>
    <phoneticPr fontId="2"/>
  </si>
  <si>
    <t>持分法による投資損益　（負の数は益）</t>
    <rPh sb="0" eb="3">
      <t>モチブンホウ</t>
    </rPh>
    <rPh sb="6" eb="8">
      <t>トウシ</t>
    </rPh>
    <rPh sb="8" eb="10">
      <t>ソンエキ</t>
    </rPh>
    <rPh sb="12" eb="13">
      <t>フ</t>
    </rPh>
    <rPh sb="14" eb="15">
      <t>スウ</t>
    </rPh>
    <rPh sb="16" eb="17">
      <t>エキ</t>
    </rPh>
    <phoneticPr fontId="2"/>
  </si>
  <si>
    <t>※</t>
    <phoneticPr fontId="2"/>
  </si>
  <si>
    <t>2014/3期から実施したセグメントの変更に伴い、2013/3期のセグメント情報は、変更後の区分に基づき記載しています。</t>
    <rPh sb="6" eb="7">
      <t>キ</t>
    </rPh>
    <rPh sb="9" eb="11">
      <t>ジッシ</t>
    </rPh>
    <rPh sb="19" eb="21">
      <t>ヘンコウ</t>
    </rPh>
    <rPh sb="22" eb="23">
      <t>トモナ</t>
    </rPh>
    <rPh sb="31" eb="32">
      <t>キ</t>
    </rPh>
    <rPh sb="38" eb="40">
      <t>ジョウホウ</t>
    </rPh>
    <rPh sb="42" eb="44">
      <t>ヘンコウ</t>
    </rPh>
    <rPh sb="44" eb="45">
      <t>ゴ</t>
    </rPh>
    <rPh sb="46" eb="48">
      <t>クブン</t>
    </rPh>
    <rPh sb="49" eb="50">
      <t>モト</t>
    </rPh>
    <rPh sb="52" eb="54">
      <t>キサイ</t>
    </rPh>
    <phoneticPr fontId="2"/>
  </si>
  <si>
    <t>2020/3期から実施したセグメントの変更に伴い、2019/3期のセグメント情報は、変更後の区分に基づき記載しています。</t>
    <rPh sb="6" eb="7">
      <t>キ</t>
    </rPh>
    <rPh sb="9" eb="11">
      <t>ジッシ</t>
    </rPh>
    <rPh sb="19" eb="21">
      <t>ヘンコウ</t>
    </rPh>
    <rPh sb="22" eb="23">
      <t>トモナ</t>
    </rPh>
    <rPh sb="31" eb="32">
      <t>キ</t>
    </rPh>
    <rPh sb="38" eb="40">
      <t>ジョウホウ</t>
    </rPh>
    <rPh sb="42" eb="44">
      <t>ヘンコウ</t>
    </rPh>
    <rPh sb="44" eb="45">
      <t>ゴ</t>
    </rPh>
    <rPh sb="46" eb="48">
      <t>クブン</t>
    </rPh>
    <rPh sb="49" eb="50">
      <t>モト</t>
    </rPh>
    <rPh sb="52" eb="54">
      <t>キサイ</t>
    </rPh>
    <phoneticPr fontId="2"/>
  </si>
  <si>
    <t>2016年4月1日付の業務組織の一部改正に伴い、2017/3期から、従来「鉄道事業営業費」に含めていた駅施設における広告事業に係る費用を「その他事業営業費」に含めて表示しています。</t>
    <rPh sb="4" eb="5">
      <t>ネン</t>
    </rPh>
    <rPh sb="30" eb="31">
      <t>キ</t>
    </rPh>
    <rPh sb="34" eb="36">
      <t>ジュウライ</t>
    </rPh>
    <rPh sb="37" eb="41">
      <t>テツドウジギョウ</t>
    </rPh>
    <rPh sb="41" eb="43">
      <t>エイギョウ</t>
    </rPh>
    <rPh sb="43" eb="44">
      <t>ヒ</t>
    </rPh>
    <rPh sb="46" eb="47">
      <t>フク</t>
    </rPh>
    <phoneticPr fontId="2"/>
  </si>
  <si>
    <t>人件費</t>
    <rPh sb="0" eb="3">
      <t>ジンケンヒ</t>
    </rPh>
    <phoneticPr fontId="2"/>
  </si>
  <si>
    <t>経費</t>
    <rPh sb="0" eb="2">
      <t>ケイヒ</t>
    </rPh>
    <phoneticPr fontId="2"/>
  </si>
  <si>
    <t>Personal expenses</t>
  </si>
  <si>
    <t>Expenses</t>
  </si>
  <si>
    <t>ｽﾎﾟｰﾂ･ﾚｼﾞｬｰ(その他)事業売上原価</t>
    <rPh sb="14" eb="15">
      <t>タ</t>
    </rPh>
    <rPh sb="16" eb="18">
      <t>ジギョウ</t>
    </rPh>
    <rPh sb="18" eb="20">
      <t>ウリアゲ</t>
    </rPh>
    <rPh sb="20" eb="22">
      <t>ゲンカ</t>
    </rPh>
    <phoneticPr fontId="2"/>
  </si>
  <si>
    <t>Loss on valuation of investment securities</t>
    <phoneticPr fontId="2"/>
  </si>
  <si>
    <t xml:space="preserve">Due to the organizational changes implemented from the fiscal 2014, the segment information for the fiscal 2013 is based on the new classification.  </t>
    <phoneticPr fontId="2"/>
  </si>
  <si>
    <t xml:space="preserve">Due to the organizational changes implemented from the fiscal 2020, the segment information for the fiscal 2019 is based on the new classification.  </t>
    <phoneticPr fontId="2"/>
  </si>
  <si>
    <t>Cost of real estate business</t>
    <phoneticPr fontId="2"/>
  </si>
  <si>
    <t>Cost of sports &amp; leisure business</t>
    <phoneticPr fontId="2"/>
  </si>
  <si>
    <t>The Group conducted a 1-for-5 reverse stock split with an effective date of 1st August 2016. Per Share Data are calculated assuming that this share consolidation was made at the beginning of fiscal 2016.</t>
    <phoneticPr fontId="2"/>
  </si>
  <si>
    <t>2021/3期の構造改革損失は、阪急阪神ホテルズにおける構造改革に伴う損失です。減損損失（9,676百万円）及び固定資産撤去損失引当金繰入額（6,786百万円）等を構造改革損失として特別損失に計上しました。</t>
    <rPh sb="6" eb="7">
      <t>キ</t>
    </rPh>
    <rPh sb="8" eb="12">
      <t>コウゾウカイカク</t>
    </rPh>
    <rPh sb="12" eb="14">
      <t>ソンシツ</t>
    </rPh>
    <rPh sb="16" eb="18">
      <t>ハンキュウ</t>
    </rPh>
    <rPh sb="18" eb="20">
      <t>ハンシン</t>
    </rPh>
    <rPh sb="33" eb="34">
      <t>トモナ</t>
    </rPh>
    <rPh sb="35" eb="37">
      <t>ソンシツ</t>
    </rPh>
    <rPh sb="96" eb="98">
      <t>ケイジョウ</t>
    </rPh>
    <phoneticPr fontId="2"/>
  </si>
  <si>
    <t>were recorded in the structural reform-related loss.</t>
    <phoneticPr fontId="2"/>
  </si>
  <si>
    <t>The structural reform-related loss in fiscal 2021 is of hotels business. The loss on impairment of fixed assets of \9,676 million and the provision of allowance for loss on withdrawal of property and equipment  of \6,786 million</t>
    <phoneticPr fontId="2"/>
  </si>
  <si>
    <t>2021/3期の減価償却費には、新型コロナウイルス関連損失として特別損失に計上している償却費を含めています。</t>
    <phoneticPr fontId="2"/>
  </si>
  <si>
    <t>Depreciation and amortization in fiscal 2021 includes amortization recognized as extraordinary losses related to the COVID-19.</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</si>
</sst>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yyyy/m"/>
    <numFmt numFmtId="187" formatCode="0.00_);[Red]\(0.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sz val="8"/>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sz val="10.5"/>
      <color rgb="FF0066FF"/>
      <name val="ＭＳ Ｐゴシック"/>
      <family val="3"/>
      <charset val="128"/>
    </font>
    <font>
      <sz val="11"/>
      <color theme="0"/>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3">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6" fontId="1" fillId="0" borderId="0" xfId="0" applyNumberFormat="1" applyFon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5" fillId="0" borderId="0" xfId="0" applyNumberFormat="1" applyFont="1" applyBorder="1">
      <alignment vertical="center"/>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0" applyNumberFormat="1" applyFont="1" applyFill="1" applyBorder="1">
      <alignment vertical="center"/>
    </xf>
    <xf numFmtId="176" fontId="0" fillId="0" borderId="5" xfId="0" applyNumberForma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11" xfId="0" applyNumberFormat="1" applyFont="1" applyBorder="1">
      <alignment vertical="center"/>
    </xf>
    <xf numFmtId="176" fontId="1" fillId="0" borderId="11"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11" xfId="0" applyNumberFormat="1" applyFont="1" applyFill="1" applyBorder="1">
      <alignment vertical="center"/>
    </xf>
    <xf numFmtId="177" fontId="1" fillId="0" borderId="11"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11" xfId="0" applyFont="1" applyBorder="1">
      <alignment vertical="center"/>
    </xf>
    <xf numFmtId="0" fontId="1" fillId="0" borderId="11" xfId="0" applyFont="1" applyBorder="1">
      <alignment vertical="center"/>
    </xf>
    <xf numFmtId="0" fontId="11" fillId="0" borderId="0" xfId="0" applyFont="1" applyAlignment="1">
      <alignment horizontal="center" vertical="center"/>
    </xf>
    <xf numFmtId="49" fontId="12" fillId="0" borderId="0" xfId="0" applyNumberFormat="1" applyFont="1" applyFill="1" applyAlignment="1">
      <alignment horizontal="center" vertical="center"/>
    </xf>
    <xf numFmtId="0" fontId="12" fillId="0" borderId="0" xfId="0" applyFont="1">
      <alignment vertical="center"/>
    </xf>
    <xf numFmtId="176" fontId="12" fillId="0" borderId="0" xfId="0" applyNumberFormat="1" applyFont="1">
      <alignment vertical="center"/>
    </xf>
    <xf numFmtId="0" fontId="13" fillId="0" borderId="1" xfId="0" applyFont="1" applyBorder="1">
      <alignment vertical="center"/>
    </xf>
    <xf numFmtId="0" fontId="14" fillId="0" borderId="1" xfId="0" applyFont="1" applyBorder="1">
      <alignment vertical="center"/>
    </xf>
    <xf numFmtId="178" fontId="8" fillId="0" borderId="0" xfId="0" applyNumberFormat="1" applyFont="1" applyFill="1" applyBorder="1" applyAlignment="1">
      <alignment vertical="center"/>
    </xf>
    <xf numFmtId="180" fontId="16" fillId="0" borderId="0" xfId="0" applyNumberFormat="1" applyFont="1" applyBorder="1" applyAlignment="1">
      <alignment horizontal="left" vertical="center"/>
    </xf>
    <xf numFmtId="0" fontId="17"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11"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11" xfId="0" applyNumberFormat="1" applyBorder="1">
      <alignment vertical="center"/>
    </xf>
    <xf numFmtId="177" fontId="1" fillId="0" borderId="11" xfId="0" applyNumberFormat="1" applyFont="1" applyBorder="1">
      <alignment vertical="center"/>
    </xf>
    <xf numFmtId="180" fontId="1" fillId="0" borderId="7" xfId="0" applyNumberFormat="1" applyFont="1" applyBorder="1" applyAlignment="1">
      <alignment horizontal="left" vertical="center"/>
    </xf>
    <xf numFmtId="180" fontId="1" fillId="0" borderId="11"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11" xfId="0" applyNumberFormat="1" applyFont="1" applyBorder="1">
      <alignment vertical="center"/>
    </xf>
    <xf numFmtId="176" fontId="1" fillId="0" borderId="7" xfId="0" applyNumberFormat="1" applyFont="1" applyBorder="1" applyAlignment="1">
      <alignment horizontal="left" vertical="center"/>
    </xf>
    <xf numFmtId="0" fontId="1" fillId="0" borderId="11" xfId="0" applyFont="1" applyFill="1" applyBorder="1">
      <alignment vertical="center"/>
    </xf>
    <xf numFmtId="178" fontId="0" fillId="0" borderId="7" xfId="0" applyNumberFormat="1" applyBorder="1">
      <alignment vertical="center"/>
    </xf>
    <xf numFmtId="0" fontId="18" fillId="0" borderId="0" xfId="0" applyFont="1" applyAlignment="1">
      <alignment horizontal="right" vertical="center"/>
    </xf>
    <xf numFmtId="0" fontId="19" fillId="0" borderId="0" xfId="0" applyFont="1" applyAlignment="1">
      <alignment horizontal="right" vertical="center"/>
    </xf>
    <xf numFmtId="49" fontId="1" fillId="0" borderId="12"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2" fillId="0" borderId="0" xfId="0" applyFont="1" applyBorder="1">
      <alignment vertical="center"/>
    </xf>
    <xf numFmtId="182" fontId="1" fillId="0" borderId="0" xfId="0" applyNumberFormat="1" applyFont="1" applyFill="1" applyBorder="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2" fillId="0" borderId="0" xfId="0" applyFont="1">
      <alignment vertical="center"/>
    </xf>
    <xf numFmtId="49" fontId="0" fillId="0" borderId="1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20"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2" fillId="0" borderId="0" xfId="0" applyNumberFormat="1" applyFont="1">
      <alignment vertical="center"/>
    </xf>
    <xf numFmtId="0" fontId="12" fillId="0" borderId="0" xfId="0" applyNumberFormat="1" applyFont="1" applyFill="1">
      <alignment vertical="center"/>
    </xf>
    <xf numFmtId="0" fontId="12" fillId="0" borderId="0" xfId="0" applyNumberFormat="1" applyFont="1" applyAlignment="1">
      <alignment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0" fontId="12" fillId="0" borderId="0" xfId="0" applyNumberFormat="1" applyFont="1" applyFill="1" applyAlignment="1">
      <alignment horizontal="center" vertical="center"/>
    </xf>
    <xf numFmtId="0" fontId="12"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12" xfId="0" applyFont="1" applyBorder="1" applyAlignment="1">
      <alignment vertical="center"/>
    </xf>
    <xf numFmtId="0" fontId="0" fillId="0" borderId="0" xfId="0" applyFont="1" applyBorder="1" applyAlignment="1">
      <alignment horizontal="righ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6" fontId="6" fillId="0" borderId="0" xfId="0" applyNumberFormat="1" applyFont="1" applyFill="1">
      <alignment vertical="center"/>
    </xf>
    <xf numFmtId="0" fontId="17" fillId="0" borderId="0" xfId="0" applyFont="1" applyFill="1">
      <alignment vertical="center"/>
    </xf>
    <xf numFmtId="0" fontId="5" fillId="0" borderId="0" xfId="0" applyFont="1" applyFill="1" applyBorder="1">
      <alignment vertical="center"/>
    </xf>
    <xf numFmtId="0" fontId="0" fillId="0" borderId="0" xfId="0" applyFont="1" applyFill="1" applyBorder="1" applyAlignment="1">
      <alignment horizontal="right" vertical="center"/>
    </xf>
    <xf numFmtId="0" fontId="5" fillId="0" borderId="12"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Border="1" applyAlignment="1">
      <alignment horizontal="right" vertical="center"/>
    </xf>
    <xf numFmtId="0" fontId="20"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178" fontId="1" fillId="0" borderId="10" xfId="0" applyNumberFormat="1" applyFont="1" applyFill="1" applyBorder="1" applyAlignment="1">
      <alignment horizontal="right" vertical="center"/>
    </xf>
    <xf numFmtId="0" fontId="0" fillId="0" borderId="0" xfId="0">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Border="1" applyAlignment="1">
      <alignment horizontal="right" vertical="center"/>
    </xf>
    <xf numFmtId="180" fontId="1" fillId="0" borderId="0" xfId="0" applyNumberFormat="1" applyFont="1" applyFill="1" applyBorder="1" applyAlignment="1">
      <alignment horizontal="right" vertical="center"/>
    </xf>
    <xf numFmtId="178" fontId="6" fillId="0" borderId="14" xfId="0" applyNumberFormat="1" applyFont="1" applyFill="1" applyBorder="1" applyAlignment="1">
      <alignment vertical="center" wrapText="1"/>
    </xf>
    <xf numFmtId="180" fontId="1" fillId="1" borderId="0" xfId="0" applyNumberFormat="1" applyFont="1" applyFill="1" applyBorder="1" applyAlignment="1">
      <alignment horizontal="right" vertical="center"/>
    </xf>
    <xf numFmtId="178" fontId="6" fillId="0" borderId="11" xfId="0" applyNumberFormat="1" applyFont="1" applyFill="1" applyBorder="1" applyAlignment="1">
      <alignment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11"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6" fillId="0" borderId="11"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6" fillId="0" borderId="13"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180"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6" fontId="0" fillId="0" borderId="0" xfId="0" applyNumberFormat="1" applyFont="1" applyBorder="1" applyAlignment="1">
      <alignment horizontal="center" vertical="center"/>
    </xf>
    <xf numFmtId="177" fontId="1" fillId="0" borderId="5" xfId="0" applyNumberFormat="1" applyFont="1" applyBorder="1">
      <alignment vertical="center"/>
    </xf>
    <xf numFmtId="176" fontId="21" fillId="0" borderId="0" xfId="0" applyNumberFormat="1" applyFont="1">
      <alignment vertical="center"/>
    </xf>
    <xf numFmtId="0" fontId="15" fillId="0" borderId="0" xfId="0" applyFont="1" applyBorder="1" applyAlignment="1">
      <alignment horizontal="center" vertical="center"/>
    </xf>
    <xf numFmtId="178" fontId="1" fillId="0" borderId="0" xfId="1" applyNumberFormat="1" applyFont="1" applyFill="1">
      <alignment vertical="center"/>
    </xf>
    <xf numFmtId="180" fontId="12" fillId="0" borderId="0" xfId="0" applyNumberFormat="1" applyFont="1" applyFill="1">
      <alignment vertical="center"/>
    </xf>
    <xf numFmtId="180" fontId="12" fillId="0" borderId="0" xfId="0" applyNumberFormat="1" applyFont="1" applyAlignment="1">
      <alignment vertical="center"/>
    </xf>
    <xf numFmtId="180" fontId="12" fillId="0" borderId="0" xfId="0" applyNumberFormat="1" applyFont="1">
      <alignment vertical="center"/>
    </xf>
    <xf numFmtId="183" fontId="12" fillId="0" borderId="0" xfId="0" applyNumberFormat="1" applyFont="1">
      <alignment vertical="center"/>
    </xf>
    <xf numFmtId="49" fontId="21" fillId="0" borderId="0" xfId="0" applyNumberFormat="1" applyFont="1" applyFill="1">
      <alignment vertical="center"/>
    </xf>
    <xf numFmtId="178" fontId="6" fillId="0" borderId="9" xfId="0" applyNumberFormat="1" applyFont="1" applyBorder="1" applyAlignment="1">
      <alignment horizontal="right" vertical="center"/>
    </xf>
    <xf numFmtId="0" fontId="0" fillId="0" borderId="2" xfId="0" applyFont="1" applyFill="1" applyBorder="1" applyAlignment="1">
      <alignment horizontal="center" vertical="center"/>
    </xf>
    <xf numFmtId="178" fontId="0" fillId="0" borderId="0" xfId="1" applyNumberFormat="1" applyFont="1" applyFill="1" applyBorder="1">
      <alignment vertical="center"/>
    </xf>
    <xf numFmtId="177" fontId="6" fillId="0" borderId="1" xfId="0" applyNumberFormat="1" applyFont="1" applyFill="1" applyBorder="1">
      <alignment vertical="center"/>
    </xf>
    <xf numFmtId="0" fontId="11" fillId="0" borderId="0" xfId="0" applyFont="1" applyFill="1">
      <alignment vertical="center"/>
    </xf>
    <xf numFmtId="177" fontId="1" fillId="0" borderId="1" xfId="0" applyNumberFormat="1" applyFont="1" applyBorder="1">
      <alignment vertical="center"/>
    </xf>
    <xf numFmtId="186" fontId="21" fillId="0" borderId="0" xfId="0" applyNumberFormat="1" applyFont="1" applyFill="1">
      <alignment vertical="center"/>
    </xf>
    <xf numFmtId="186" fontId="1" fillId="0" borderId="0" xfId="0" applyNumberFormat="1" applyFont="1">
      <alignment vertical="center"/>
    </xf>
    <xf numFmtId="180" fontId="0" fillId="0" borderId="0" xfId="0" applyNumberFormat="1" applyFont="1" applyFill="1" applyBorder="1" applyAlignment="1">
      <alignment horizontal="right" vertical="center"/>
    </xf>
    <xf numFmtId="186" fontId="0" fillId="0" borderId="2" xfId="0" applyNumberFormat="1" applyFont="1" applyFill="1" applyBorder="1" applyAlignment="1">
      <alignment horizontal="center" vertical="center"/>
    </xf>
    <xf numFmtId="183" fontId="21" fillId="0" borderId="7" xfId="0" applyNumberFormat="1" applyFont="1" applyBorder="1" applyAlignment="1">
      <alignment horizontal="right"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2" xfId="0" applyFont="1" applyFill="1" applyBorder="1" applyAlignment="1">
      <alignment horizontal="center" vertical="center"/>
    </xf>
    <xf numFmtId="0" fontId="11" fillId="0" borderId="0" xfId="0" applyFont="1" applyFill="1" applyAlignment="1">
      <alignment vertical="center"/>
    </xf>
    <xf numFmtId="178" fontId="6" fillId="0" borderId="1" xfId="0" applyNumberFormat="1" applyFont="1" applyFill="1" applyBorder="1" applyAlignment="1">
      <alignment horizontal="right" vertical="center" wrapText="1"/>
    </xf>
    <xf numFmtId="178" fontId="0" fillId="0" borderId="0" xfId="0" applyNumberFormat="1" applyFont="1" applyFill="1" applyBorder="1" applyAlignment="1">
      <alignment horizontal="right" vertical="center" wrapText="1"/>
    </xf>
    <xf numFmtId="178" fontId="0" fillId="0" borderId="0" xfId="0" applyNumberFormat="1" applyFont="1" applyFill="1" applyBorder="1" applyAlignment="1">
      <alignment horizontal="center" vertical="center"/>
    </xf>
    <xf numFmtId="177" fontId="0" fillId="0" borderId="0" xfId="0" applyNumberFormat="1" applyFont="1" applyBorder="1" applyAlignment="1">
      <alignment horizontal="center" vertical="center"/>
    </xf>
    <xf numFmtId="177" fontId="0"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187" fontId="1" fillId="0" borderId="0" xfId="0" applyNumberFormat="1" applyFont="1" applyFill="1" applyBorder="1" applyAlignment="1">
      <alignment vertical="center"/>
    </xf>
    <xf numFmtId="187" fontId="1" fillId="0" borderId="0" xfId="0" applyNumberFormat="1" applyFont="1" applyFill="1">
      <alignment vertical="center"/>
    </xf>
    <xf numFmtId="187" fontId="0" fillId="0" borderId="0" xfId="0" applyNumberFormat="1" applyFont="1" applyFill="1">
      <alignment vertical="center"/>
    </xf>
    <xf numFmtId="187" fontId="0" fillId="0" borderId="0" xfId="0" applyNumberFormat="1" applyFont="1" applyFill="1" applyBorder="1" applyAlignment="1">
      <alignment vertical="center" wrapText="1"/>
    </xf>
    <xf numFmtId="187" fontId="0" fillId="0" borderId="0" xfId="0" applyNumberFormat="1" applyFont="1" applyFill="1" applyBorder="1" applyAlignment="1">
      <alignment horizontal="right" vertical="center"/>
    </xf>
    <xf numFmtId="177" fontId="6" fillId="0" borderId="8" xfId="0" applyNumberFormat="1" applyFont="1" applyFill="1" applyBorder="1">
      <alignment vertical="center"/>
    </xf>
    <xf numFmtId="178" fontId="1" fillId="0" borderId="8" xfId="0" applyNumberFormat="1" applyFont="1" applyFill="1" applyBorder="1" applyAlignment="1">
      <alignment horizontal="right" vertical="center"/>
    </xf>
    <xf numFmtId="178" fontId="1" fillId="0" borderId="8" xfId="0" applyNumberFormat="1" applyFont="1" applyBorder="1" applyAlignment="1">
      <alignment horizontal="right" vertical="center"/>
    </xf>
    <xf numFmtId="0" fontId="0" fillId="0" borderId="11" xfId="0" applyFont="1" applyBorder="1">
      <alignment vertical="center"/>
    </xf>
    <xf numFmtId="178" fontId="8" fillId="0" borderId="11" xfId="0" applyNumberFormat="1" applyFont="1" applyFill="1" applyBorder="1" applyAlignment="1">
      <alignment vertical="center"/>
    </xf>
    <xf numFmtId="178" fontId="1" fillId="0" borderId="11" xfId="0" applyNumberFormat="1" applyFont="1" applyFill="1" applyBorder="1" applyAlignment="1">
      <alignment vertical="center" wrapText="1"/>
    </xf>
    <xf numFmtId="0" fontId="0" fillId="0" borderId="7" xfId="0" applyFont="1" applyBorder="1">
      <alignment vertical="center"/>
    </xf>
    <xf numFmtId="178" fontId="8" fillId="0" borderId="7" xfId="0" applyNumberFormat="1" applyFont="1" applyFill="1" applyBorder="1" applyAlignment="1">
      <alignment vertical="center"/>
    </xf>
    <xf numFmtId="0" fontId="1" fillId="0" borderId="1" xfId="0" applyFont="1" applyBorder="1">
      <alignment vertical="center"/>
    </xf>
    <xf numFmtId="184" fontId="19" fillId="0" borderId="0" xfId="0" applyNumberFormat="1" applyFont="1" applyBorder="1" applyAlignment="1">
      <alignment horizontal="left" vertical="center"/>
    </xf>
    <xf numFmtId="185" fontId="19" fillId="0" borderId="0" xfId="0" applyNumberFormat="1" applyFont="1" applyBorder="1" applyAlignment="1">
      <alignment horizontal="left" vertical="center"/>
    </xf>
    <xf numFmtId="0" fontId="4" fillId="0" borderId="0" xfId="0" applyFont="1" applyFill="1" applyAlignment="1">
      <alignment horizontal="right" vertical="center"/>
    </xf>
    <xf numFmtId="0" fontId="4" fillId="0" borderId="0" xfId="0" applyFont="1" applyAlignment="1">
      <alignment horizontal="right" vertical="center"/>
    </xf>
    <xf numFmtId="177" fontId="6" fillId="0" borderId="5" xfId="0" applyNumberFormat="1" applyFont="1" applyFill="1" applyBorder="1" applyAlignment="1">
      <alignment vertical="center" wrapText="1"/>
    </xf>
    <xf numFmtId="0" fontId="0" fillId="0" borderId="5" xfId="0" applyBorder="1" applyAlignment="1">
      <alignment vertical="center" wrapText="1"/>
    </xf>
    <xf numFmtId="0" fontId="15" fillId="0" borderId="0"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FFFF99"/>
      <color rgb="FF008000"/>
      <color rgb="FFC0C0C0"/>
      <color rgb="FFFF66FF"/>
      <color rgb="FF0033CC"/>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strRef>
              <c:f>有利子負債EBITDA倍率の推移!$B$36:$D$36</c:f>
              <c:strCache>
                <c:ptCount val="3"/>
                <c:pt idx="0">
                  <c:v>有利子負債</c:v>
                </c:pt>
                <c:pt idx="2">
                  <c:v>Interest-bearing debt</c:v>
                </c:pt>
              </c:strCache>
            </c:strRef>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有利子負債EBITDA倍率の推移!$E$35:$N$35</c:f>
              <c:strCache>
                <c:ptCount val="10"/>
                <c:pt idx="0">
                  <c:v>2012/3</c:v>
                </c:pt>
                <c:pt idx="1">
                  <c:v>2013/3</c:v>
                </c:pt>
                <c:pt idx="2">
                  <c:v>2014/3</c:v>
                </c:pt>
                <c:pt idx="3">
                  <c:v>2015/3</c:v>
                </c:pt>
                <c:pt idx="4">
                  <c:v>2016/3</c:v>
                </c:pt>
                <c:pt idx="5">
                  <c:v>2017/3</c:v>
                </c:pt>
                <c:pt idx="6">
                  <c:v>2018/3</c:v>
                </c:pt>
                <c:pt idx="7">
                  <c:v>2019/3</c:v>
                </c:pt>
                <c:pt idx="8">
                  <c:v>2020/3</c:v>
                </c:pt>
                <c:pt idx="9">
                  <c:v>2021/3</c:v>
                </c:pt>
              </c:strCache>
            </c:strRef>
          </c:cat>
          <c:val>
            <c:numRef>
              <c:f>有利子負債EBITDA倍率の推移!$E$36:$N$36</c:f>
              <c:numCache>
                <c:formatCode>#,##0;"△ "#,##0</c:formatCode>
                <c:ptCount val="10"/>
                <c:pt idx="0">
                  <c:v>1183647</c:v>
                </c:pt>
                <c:pt idx="1">
                  <c:v>1126633</c:v>
                </c:pt>
                <c:pt idx="2">
                  <c:v>1032307</c:v>
                </c:pt>
                <c:pt idx="3">
                  <c:v>955828</c:v>
                </c:pt>
                <c:pt idx="4">
                  <c:v>916570</c:v>
                </c:pt>
                <c:pt idx="5">
                  <c:v>899523</c:v>
                </c:pt>
                <c:pt idx="6">
                  <c:v>866758</c:v>
                </c:pt>
                <c:pt idx="7">
                  <c:v>877055</c:v>
                </c:pt>
                <c:pt idx="8">
                  <c:v>903480</c:v>
                </c:pt>
                <c:pt idx="9">
                  <c:v>1063048</c:v>
                </c:pt>
              </c:numCache>
            </c:numRef>
          </c:val>
          <c:extLst xmlns:c16r2="http://schemas.microsoft.com/office/drawing/2015/06/char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520152256"/>
        <c:axId val="-520148992"/>
      </c:barChart>
      <c:lineChart>
        <c:grouping val="standard"/>
        <c:varyColors val="0"/>
        <c:ser>
          <c:idx val="0"/>
          <c:order val="1"/>
          <c:tx>
            <c:strRef>
              <c:f>有利子負債EBITDA倍率の推移!$B$38:$D$38</c:f>
              <c:strCache>
                <c:ptCount val="3"/>
                <c:pt idx="0">
                  <c:v>有利子負債/EBITDA倍率（倍）</c:v>
                </c:pt>
                <c:pt idx="2">
                  <c:v>Interest-bearing debt/EBITDA（times）</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958-4F02-9819-5C9104E1623B}"/>
                </c:ext>
                <c:ext xmlns:c15="http://schemas.microsoft.com/office/drawing/2012/chart" uri="{CE6537A1-D6FC-4f65-9D91-7224C49458BB}"/>
              </c:extLst>
            </c:dLbl>
            <c:dLbl>
              <c:idx val="1"/>
              <c:layout>
                <c:manualLayout>
                  <c:x val="-1.8040713138282465E-2"/>
                  <c:y val="-4.270614055726069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958-4F02-9819-5C9104E1623B}"/>
                </c:ext>
                <c:ext xmlns:c15="http://schemas.microsoft.com/office/drawing/2012/chart" uri="{CE6537A1-D6FC-4f65-9D91-7224C49458BB}"/>
              </c:extLst>
            </c:dLbl>
            <c:dLbl>
              <c:idx val="2"/>
              <c:layout>
                <c:manualLayout>
                  <c:x val="-1.8040713138282465E-2"/>
                  <c:y val="-5.680057638473947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58-4F02-9819-5C9104E1623B}"/>
                </c:ext>
                <c:ext xmlns:c15="http://schemas.microsoft.com/office/drawing/2012/chart" uri="{CE6537A1-D6FC-4f65-9D91-7224C49458BB}"/>
              </c:extLst>
            </c:dLbl>
            <c:dLbl>
              <c:idx val="3"/>
              <c:layout>
                <c:manualLayout>
                  <c:x val="-1.8040713138282465E-2"/>
                  <c:y val="-5.96194635502352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58-4F02-9819-5C9104E1623B}"/>
                </c:ext>
                <c:ext xmlns:c15="http://schemas.microsoft.com/office/drawing/2012/chart" uri="{CE6537A1-D6FC-4f65-9D91-7224C49458BB}"/>
              </c:extLst>
            </c:dLbl>
            <c:dLbl>
              <c:idx val="4"/>
              <c:layout>
                <c:manualLayout>
                  <c:x val="-1.8040713138282465E-2"/>
                  <c:y val="-3.143059189527767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58-4F02-9819-5C9104E1623B}"/>
                </c:ext>
                <c:ext xmlns:c15="http://schemas.microsoft.com/office/drawing/2012/chart" uri="{CE6537A1-D6FC-4f65-9D91-7224C49458BB}"/>
              </c:extLst>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有利子負債EBITDA倍率の推移!$E$35:$N$35</c:f>
              <c:strCache>
                <c:ptCount val="10"/>
                <c:pt idx="0">
                  <c:v>2012/3</c:v>
                </c:pt>
                <c:pt idx="1">
                  <c:v>2013/3</c:v>
                </c:pt>
                <c:pt idx="2">
                  <c:v>2014/3</c:v>
                </c:pt>
                <c:pt idx="3">
                  <c:v>2015/3</c:v>
                </c:pt>
                <c:pt idx="4">
                  <c:v>2016/3</c:v>
                </c:pt>
                <c:pt idx="5">
                  <c:v>2017/3</c:v>
                </c:pt>
                <c:pt idx="6">
                  <c:v>2018/3</c:v>
                </c:pt>
                <c:pt idx="7">
                  <c:v>2019/3</c:v>
                </c:pt>
                <c:pt idx="8">
                  <c:v>2020/3</c:v>
                </c:pt>
                <c:pt idx="9">
                  <c:v>2021/3</c:v>
                </c:pt>
              </c:strCache>
            </c:strRef>
          </c:cat>
          <c:val>
            <c:numRef>
              <c:f>有利子負債EBITDA倍率の推移!$E$38:$N$38</c:f>
              <c:numCache>
                <c:formatCode>#,##0.0;"△ "#,##0.0</c:formatCode>
                <c:ptCount val="10"/>
                <c:pt idx="0">
                  <c:v>8.8662696629213489</c:v>
                </c:pt>
                <c:pt idx="1">
                  <c:v>7.7645279117849757</c:v>
                </c:pt>
                <c:pt idx="2">
                  <c:v>6.9189477211796246</c:v>
                </c:pt>
                <c:pt idx="3">
                  <c:v>6.3679413724183878</c:v>
                </c:pt>
                <c:pt idx="4">
                  <c:v>5.504924924924925</c:v>
                </c:pt>
                <c:pt idx="5">
                  <c:v>5.6</c:v>
                </c:pt>
                <c:pt idx="6">
                  <c:v>5.4</c:v>
                </c:pt>
                <c:pt idx="7">
                  <c:v>5.0999999999999996</c:v>
                </c:pt>
                <c:pt idx="8">
                  <c:v>5.9</c:v>
                </c:pt>
                <c:pt idx="9">
                  <c:v>17.600000000000001</c:v>
                </c:pt>
              </c:numCache>
            </c:numRef>
          </c:val>
          <c:smooth val="0"/>
          <c:extLst xmlns:c16r2="http://schemas.microsoft.com/office/drawing/2015/06/char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520154432"/>
        <c:axId val="-520148448"/>
      </c:lineChart>
      <c:catAx>
        <c:axId val="-520152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20148992"/>
        <c:crosses val="autoZero"/>
        <c:auto val="0"/>
        <c:lblAlgn val="ctr"/>
        <c:lblOffset val="100"/>
        <c:tickLblSkip val="1"/>
        <c:tickMarkSkip val="1"/>
        <c:noMultiLvlLbl val="0"/>
      </c:catAx>
      <c:valAx>
        <c:axId val="-520148992"/>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20152256"/>
        <c:crosses val="autoZero"/>
        <c:crossBetween val="between"/>
        <c:majorUnit val="200000"/>
      </c:valAx>
      <c:catAx>
        <c:axId val="-520154432"/>
        <c:scaling>
          <c:orientation val="minMax"/>
        </c:scaling>
        <c:delete val="1"/>
        <c:axPos val="b"/>
        <c:numFmt formatCode="General" sourceLinked="1"/>
        <c:majorTickMark val="out"/>
        <c:minorTickMark val="none"/>
        <c:tickLblPos val="nextTo"/>
        <c:crossAx val="-520148448"/>
        <c:crosses val="autoZero"/>
        <c:auto val="0"/>
        <c:lblAlgn val="ctr"/>
        <c:lblOffset val="100"/>
        <c:noMultiLvlLbl val="0"/>
      </c:catAx>
      <c:valAx>
        <c:axId val="-520148448"/>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20154432"/>
        <c:crosses val="max"/>
        <c:crossBetween val="between"/>
      </c:valAx>
      <c:spPr>
        <a:solidFill>
          <a:srgbClr val="FFFFFF"/>
        </a:solidFill>
        <a:ln w="12700">
          <a:solidFill>
            <a:srgbClr val="808080"/>
          </a:solidFill>
          <a:prstDash val="solid"/>
        </a:ln>
      </c:spPr>
    </c:plotArea>
    <c:legend>
      <c:legendPos val="r"/>
      <c:layout>
        <c:manualLayout>
          <c:xMode val="edge"/>
          <c:yMode val="edge"/>
          <c:x val="0.21751820419334741"/>
          <c:y val="1.9718365792163822E-2"/>
          <c:w val="0.54904175872403072"/>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strRef>
              <c:f>鉄道輸送人員の推移!$Q$5</c:f>
              <c:strCache>
                <c:ptCount val="1"/>
                <c:pt idx="0">
                  <c:v>合計（Total）</c:v>
                </c:pt>
              </c:strCache>
            </c:strRef>
          </c:tx>
          <c:spPr>
            <a:ln w="41275">
              <a:solidFill>
                <a:schemeClr val="tx1"/>
              </a:solidFill>
              <a:prstDash val="solid"/>
            </a:ln>
          </c:spPr>
          <c:marker>
            <c:symbol val="diamond"/>
            <c:size val="7"/>
            <c:spPr>
              <a:solidFill>
                <a:schemeClr val="tx1"/>
              </a:solidFill>
              <a:ln>
                <a:solidFill>
                  <a:schemeClr val="tx1"/>
                </a:solidFill>
                <a:prstDash val="solid"/>
              </a:ln>
            </c:spPr>
          </c:marker>
          <c:cat>
            <c:strRef>
              <c:f>鉄道輸送人員の推移!$F$31:$AI$31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鉄道輸送人員の推移!$F$32:$AI$32</c:f>
              <c:numCache>
                <c:formatCode>#,##0;"△ "#,##0</c:formatCode>
                <c:ptCount val="30"/>
                <c:pt idx="0">
                  <c:v>814587</c:v>
                </c:pt>
                <c:pt idx="1">
                  <c:v>795581</c:v>
                </c:pt>
                <c:pt idx="2">
                  <c:v>789368</c:v>
                </c:pt>
                <c:pt idx="3">
                  <c:v>758494</c:v>
                </c:pt>
                <c:pt idx="4">
                  <c:v>729965</c:v>
                </c:pt>
                <c:pt idx="5">
                  <c:v>740069</c:v>
                </c:pt>
                <c:pt idx="6">
                  <c:v>710397</c:v>
                </c:pt>
                <c:pt idx="7">
                  <c:v>690640</c:v>
                </c:pt>
                <c:pt idx="8">
                  <c:v>677620</c:v>
                </c:pt>
                <c:pt idx="9">
                  <c:v>667008</c:v>
                </c:pt>
                <c:pt idx="10" formatCode="#,##0_ ">
                  <c:v>657942</c:v>
                </c:pt>
                <c:pt idx="11" formatCode="#,##0_ ">
                  <c:v>642923</c:v>
                </c:pt>
                <c:pt idx="12" formatCode="#,##0_ ">
                  <c:v>636914</c:v>
                </c:pt>
                <c:pt idx="13" formatCode="#,##0_ ">
                  <c:v>622928</c:v>
                </c:pt>
                <c:pt idx="14" formatCode="#,##0_ ">
                  <c:v>627368</c:v>
                </c:pt>
                <c:pt idx="15" formatCode="#,##0_ ">
                  <c:v>618877</c:v>
                </c:pt>
                <c:pt idx="16" formatCode="#,##0_ ">
                  <c:v>618373</c:v>
                </c:pt>
                <c:pt idx="17" formatCode="#,##0_ ">
                  <c:v>618585</c:v>
                </c:pt>
                <c:pt idx="18" formatCode="#,##0_ ">
                  <c:v>605963</c:v>
                </c:pt>
                <c:pt idx="19" formatCode="#,##0_ ">
                  <c:v>603233</c:v>
                </c:pt>
                <c:pt idx="20" formatCode="General">
                  <c:v>608632</c:v>
                </c:pt>
                <c:pt idx="21" formatCode="General">
                  <c:v>615324</c:v>
                </c:pt>
                <c:pt idx="22" formatCode="General">
                  <c:v>629125</c:v>
                </c:pt>
                <c:pt idx="23" formatCode="General">
                  <c:v>627536</c:v>
                </c:pt>
                <c:pt idx="24" formatCode="General">
                  <c:v>644564</c:v>
                </c:pt>
                <c:pt idx="25" formatCode="General">
                  <c:v>647369</c:v>
                </c:pt>
                <c:pt idx="26" formatCode="General">
                  <c:v>654945</c:v>
                </c:pt>
                <c:pt idx="27" formatCode="General">
                  <c:v>655937</c:v>
                </c:pt>
                <c:pt idx="28">
                  <c:v>655129</c:v>
                </c:pt>
                <c:pt idx="29" formatCode="#,##0_ ">
                  <c:v>485104</c:v>
                </c:pt>
              </c:numCache>
            </c:numRef>
          </c:val>
          <c:smooth val="0"/>
          <c:extLst xmlns:c16r2="http://schemas.microsoft.com/office/drawing/2015/06/chart">
            <c:ext xmlns:c16="http://schemas.microsoft.com/office/drawing/2014/chart" uri="{C3380CC4-5D6E-409C-BE32-E72D297353CC}">
              <c16:uniqueId val="{00000000-3FFB-4592-9A6F-B308E1E0C78D}"/>
            </c:ext>
          </c:extLst>
        </c:ser>
        <c:ser>
          <c:idx val="1"/>
          <c:order val="1"/>
          <c:tx>
            <c:strRef>
              <c:f>鉄道輸送人員の推移!$Q$6</c:f>
              <c:strCache>
                <c:ptCount val="1"/>
                <c:pt idx="0">
                  <c:v>定期外（Non-commuter）</c:v>
                </c:pt>
              </c:strCache>
            </c:strRef>
          </c:tx>
          <c:spPr>
            <a:ln w="31750">
              <a:solidFill>
                <a:schemeClr val="accent3">
                  <a:lumMod val="75000"/>
                </a:schemeClr>
              </a:solidFill>
              <a:prstDash val="solid"/>
            </a:ln>
          </c:spPr>
          <c:marker>
            <c:symbol val="square"/>
            <c:size val="6"/>
            <c:spPr>
              <a:solidFill>
                <a:schemeClr val="accent3">
                  <a:lumMod val="75000"/>
                </a:schemeClr>
              </a:solidFill>
              <a:ln>
                <a:solidFill>
                  <a:schemeClr val="accent3">
                    <a:lumMod val="75000"/>
                  </a:schemeClr>
                </a:solidFill>
                <a:prstDash val="solid"/>
              </a:ln>
            </c:spPr>
          </c:marker>
          <c:cat>
            <c:strRef>
              <c:f>鉄道輸送人員の推移!$F$31:$AI$31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鉄道輸送人員の推移!$F$34:$AI$34</c:f>
              <c:numCache>
                <c:formatCode>#,##0;"△ "#,##0</c:formatCode>
                <c:ptCount val="30"/>
                <c:pt idx="0">
                  <c:v>312136</c:v>
                </c:pt>
                <c:pt idx="1">
                  <c:v>308632</c:v>
                </c:pt>
                <c:pt idx="2">
                  <c:v>311178</c:v>
                </c:pt>
                <c:pt idx="3">
                  <c:v>306812</c:v>
                </c:pt>
                <c:pt idx="4">
                  <c:v>301409</c:v>
                </c:pt>
                <c:pt idx="5">
                  <c:v>313334</c:v>
                </c:pt>
                <c:pt idx="6">
                  <c:v>300847</c:v>
                </c:pt>
                <c:pt idx="7">
                  <c:v>296292</c:v>
                </c:pt>
                <c:pt idx="8">
                  <c:v>297268</c:v>
                </c:pt>
                <c:pt idx="9">
                  <c:v>297254</c:v>
                </c:pt>
                <c:pt idx="10" formatCode="#,##0_ ">
                  <c:v>297337</c:v>
                </c:pt>
                <c:pt idx="11" formatCode="#,##0_ ">
                  <c:v>292640</c:v>
                </c:pt>
                <c:pt idx="12" formatCode="#,##0_ ">
                  <c:v>291840</c:v>
                </c:pt>
                <c:pt idx="13" formatCode="#,##0_ ">
                  <c:v>286130</c:v>
                </c:pt>
                <c:pt idx="14" formatCode="#,##0_ ">
                  <c:v>300080</c:v>
                </c:pt>
                <c:pt idx="15" formatCode="#,##0_ ">
                  <c:v>300541</c:v>
                </c:pt>
                <c:pt idx="16" formatCode="#,##0_ ">
                  <c:v>301123</c:v>
                </c:pt>
                <c:pt idx="17" formatCode="#,##0_ ">
                  <c:v>302030</c:v>
                </c:pt>
                <c:pt idx="18" formatCode="#,##0_ ">
                  <c:v>295522</c:v>
                </c:pt>
                <c:pt idx="19" formatCode="#,##0_ ">
                  <c:v>306481</c:v>
                </c:pt>
                <c:pt idx="20" formatCode="General">
                  <c:v>306349</c:v>
                </c:pt>
                <c:pt idx="21" formatCode="General">
                  <c:v>308716</c:v>
                </c:pt>
                <c:pt idx="22" formatCode="General">
                  <c:v>313241</c:v>
                </c:pt>
                <c:pt idx="23" formatCode="General">
                  <c:v>308843</c:v>
                </c:pt>
                <c:pt idx="24" formatCode="General">
                  <c:v>319023</c:v>
                </c:pt>
                <c:pt idx="25" formatCode="General">
                  <c:v>318064</c:v>
                </c:pt>
                <c:pt idx="26" formatCode="General">
                  <c:v>319939</c:v>
                </c:pt>
                <c:pt idx="27" formatCode="General">
                  <c:v>318158</c:v>
                </c:pt>
                <c:pt idx="28">
                  <c:v>310525</c:v>
                </c:pt>
                <c:pt idx="29" formatCode="#,##0_ ">
                  <c:v>208035</c:v>
                </c:pt>
              </c:numCache>
            </c:numRef>
          </c:val>
          <c:smooth val="0"/>
          <c:extLst xmlns:c16r2="http://schemas.microsoft.com/office/drawing/2015/06/chart">
            <c:ext xmlns:c16="http://schemas.microsoft.com/office/drawing/2014/chart" uri="{C3380CC4-5D6E-409C-BE32-E72D297353CC}">
              <c16:uniqueId val="{00000001-3FFB-4592-9A6F-B308E1E0C78D}"/>
            </c:ext>
          </c:extLst>
        </c:ser>
        <c:ser>
          <c:idx val="2"/>
          <c:order val="2"/>
          <c:tx>
            <c:strRef>
              <c:f>鉄道輸送人員の推移!$Q$7</c:f>
              <c:strCache>
                <c:ptCount val="1"/>
                <c:pt idx="0">
                  <c:v>定期（Commuter)</c:v>
                </c:pt>
              </c:strCache>
            </c:strRef>
          </c:tx>
          <c:spPr>
            <a:ln w="31750">
              <a:solidFill>
                <a:schemeClr val="accent2"/>
              </a:solidFill>
              <a:prstDash val="solid"/>
            </a:ln>
          </c:spPr>
          <c:marker>
            <c:symbol val="triangle"/>
            <c:size val="6"/>
            <c:spPr>
              <a:solidFill>
                <a:schemeClr val="accent2"/>
              </a:solidFill>
              <a:ln>
                <a:solidFill>
                  <a:schemeClr val="accent2"/>
                </a:solidFill>
                <a:prstDash val="solid"/>
              </a:ln>
            </c:spPr>
          </c:marker>
          <c:cat>
            <c:strRef>
              <c:f>鉄道輸送人員の推移!$F$31:$AI$31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鉄道輸送人員の推移!$F$35:$AI$35</c:f>
              <c:numCache>
                <c:formatCode>#,##0;"△ "#,##0</c:formatCode>
                <c:ptCount val="30"/>
                <c:pt idx="0">
                  <c:v>502451</c:v>
                </c:pt>
                <c:pt idx="1">
                  <c:v>486949</c:v>
                </c:pt>
                <c:pt idx="2">
                  <c:v>478190</c:v>
                </c:pt>
                <c:pt idx="3">
                  <c:v>451682</c:v>
                </c:pt>
                <c:pt idx="4">
                  <c:v>428555</c:v>
                </c:pt>
                <c:pt idx="5">
                  <c:v>426735</c:v>
                </c:pt>
                <c:pt idx="6">
                  <c:v>409549</c:v>
                </c:pt>
                <c:pt idx="7">
                  <c:v>394348</c:v>
                </c:pt>
                <c:pt idx="8">
                  <c:v>380352</c:v>
                </c:pt>
                <c:pt idx="9">
                  <c:v>369754</c:v>
                </c:pt>
                <c:pt idx="10" formatCode="#,##0_ ">
                  <c:v>360605</c:v>
                </c:pt>
                <c:pt idx="11" formatCode="#,##0_ ">
                  <c:v>350282</c:v>
                </c:pt>
                <c:pt idx="12" formatCode="#,##0_ ">
                  <c:v>345073</c:v>
                </c:pt>
                <c:pt idx="13" formatCode="#,##0_ ">
                  <c:v>336797</c:v>
                </c:pt>
                <c:pt idx="14" formatCode="#,##0_ ">
                  <c:v>327287</c:v>
                </c:pt>
                <c:pt idx="15" formatCode="#,##0_ ">
                  <c:v>318335</c:v>
                </c:pt>
                <c:pt idx="16" formatCode="#,##0_ ">
                  <c:v>317250</c:v>
                </c:pt>
                <c:pt idx="17" formatCode="#,##0_ ">
                  <c:v>316554</c:v>
                </c:pt>
                <c:pt idx="18" formatCode="#,##0_ ">
                  <c:v>310441</c:v>
                </c:pt>
                <c:pt idx="19" formatCode="#,##0_ ">
                  <c:v>296751</c:v>
                </c:pt>
                <c:pt idx="20" formatCode="General">
                  <c:v>302282</c:v>
                </c:pt>
                <c:pt idx="21" formatCode="General">
                  <c:v>306607</c:v>
                </c:pt>
                <c:pt idx="22" formatCode="General">
                  <c:v>315884</c:v>
                </c:pt>
                <c:pt idx="23" formatCode="General">
                  <c:v>318692</c:v>
                </c:pt>
                <c:pt idx="24" formatCode="General">
                  <c:v>325541</c:v>
                </c:pt>
                <c:pt idx="25" formatCode="General">
                  <c:v>329305</c:v>
                </c:pt>
                <c:pt idx="26" formatCode="General">
                  <c:v>335005</c:v>
                </c:pt>
                <c:pt idx="27" formatCode="General">
                  <c:v>337778</c:v>
                </c:pt>
                <c:pt idx="28">
                  <c:v>344604</c:v>
                </c:pt>
                <c:pt idx="29" formatCode="#,##0_ ">
                  <c:v>277068</c:v>
                </c:pt>
              </c:numCache>
            </c:numRef>
          </c:val>
          <c:smooth val="0"/>
          <c:extLst xmlns:c16r2="http://schemas.microsoft.com/office/drawing/2015/06/char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520151168"/>
        <c:axId val="-520146272"/>
      </c:lineChart>
      <c:catAx>
        <c:axId val="-52015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20146272"/>
        <c:crosses val="autoZero"/>
        <c:auto val="1"/>
        <c:lblAlgn val="ctr"/>
        <c:lblOffset val="100"/>
        <c:tickLblSkip val="1"/>
        <c:tickMarkSkip val="1"/>
        <c:noMultiLvlLbl val="0"/>
      </c:catAx>
      <c:valAx>
        <c:axId val="-520146272"/>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20151168"/>
        <c:crosses val="autoZero"/>
        <c:crossBetween val="between"/>
      </c:valAx>
      <c:spPr>
        <a:solidFill>
          <a:srgbClr val="FFFFFF"/>
        </a:solidFill>
        <a:ln w="12700">
          <a:solidFill>
            <a:srgbClr val="808080"/>
          </a:solidFill>
          <a:prstDash val="solid"/>
        </a:ln>
      </c:spPr>
    </c:plotArea>
    <c:legend>
      <c:legendPos val="r"/>
      <c:layout>
        <c:manualLayout>
          <c:xMode val="edge"/>
          <c:yMode val="edge"/>
          <c:x val="0.65234001910219674"/>
          <c:y val="9.5056072536387495E-2"/>
          <c:w val="0.33190066857688633"/>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8917419144824974"/>
          <c:y val="3.0660412667227882E-2"/>
        </c:manualLayout>
      </c:layout>
      <c:overlay val="0"/>
      <c:spPr>
        <a:noFill/>
        <a:ln w="25400">
          <a:noFill/>
        </a:ln>
      </c:spPr>
    </c:title>
    <c:autoTitleDeleted val="0"/>
    <c:plotArea>
      <c:layout>
        <c:manualLayout>
          <c:layoutTarget val="inner"/>
          <c:xMode val="edge"/>
          <c:yMode val="edge"/>
          <c:x val="7.5907874587050492E-2"/>
          <c:y val="0.14934186964947141"/>
          <c:w val="0.88746562203083545"/>
          <c:h val="0.69575551821786352"/>
        </c:manualLayout>
      </c:layout>
      <c:lineChart>
        <c:grouping val="standard"/>
        <c:varyColors val="0"/>
        <c:ser>
          <c:idx val="0"/>
          <c:order val="0"/>
          <c:tx>
            <c:strRef>
              <c:f>鉄道輸送人員の推移!$Q$5</c:f>
              <c:strCache>
                <c:ptCount val="1"/>
                <c:pt idx="0">
                  <c:v>合計（Total）</c:v>
                </c:pt>
              </c:strCache>
            </c:strRef>
          </c:tx>
          <c:spPr>
            <a:ln w="41275">
              <a:solidFill>
                <a:schemeClr val="tx1"/>
              </a:solidFill>
              <a:prstDash val="solid"/>
            </a:ln>
          </c:spPr>
          <c:marker>
            <c:symbol val="diamond"/>
            <c:size val="7"/>
            <c:spPr>
              <a:solidFill>
                <a:srgbClr val="000000"/>
              </a:solidFill>
              <a:ln>
                <a:solidFill>
                  <a:srgbClr val="000000"/>
                </a:solidFill>
                <a:prstDash val="solid"/>
              </a:ln>
            </c:spPr>
          </c:marker>
          <c:cat>
            <c:strRef>
              <c:f>鉄道輸送人員の推移!$F$31:$AI$31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鉄道輸送人員の推移!$F$37:$AI$37</c:f>
              <c:numCache>
                <c:formatCode>#,##0;"△ "#,##0</c:formatCode>
                <c:ptCount val="30"/>
                <c:pt idx="0">
                  <c:v>249003</c:v>
                </c:pt>
                <c:pt idx="1">
                  <c:v>246064</c:v>
                </c:pt>
                <c:pt idx="2">
                  <c:v>240075</c:v>
                </c:pt>
                <c:pt idx="3">
                  <c:v>229368</c:v>
                </c:pt>
                <c:pt idx="4">
                  <c:v>206292</c:v>
                </c:pt>
                <c:pt idx="5">
                  <c:v>214528</c:v>
                </c:pt>
                <c:pt idx="6">
                  <c:v>200386</c:v>
                </c:pt>
                <c:pt idx="7">
                  <c:v>194748</c:v>
                </c:pt>
                <c:pt idx="8">
                  <c:v>188914</c:v>
                </c:pt>
                <c:pt idx="9">
                  <c:v>183129</c:v>
                </c:pt>
                <c:pt idx="10" formatCode="#,##0_ ">
                  <c:v>181196</c:v>
                </c:pt>
                <c:pt idx="11" formatCode="#,##0_ ">
                  <c:v>178538</c:v>
                </c:pt>
                <c:pt idx="12" formatCode="#,##0_ ">
                  <c:v>179094</c:v>
                </c:pt>
                <c:pt idx="13" formatCode="#,##0_ ">
                  <c:v>176990</c:v>
                </c:pt>
                <c:pt idx="14" formatCode="#,##0_ ">
                  <c:v>177808</c:v>
                </c:pt>
                <c:pt idx="15" formatCode="#,##0_ ">
                  <c:v>179871</c:v>
                </c:pt>
                <c:pt idx="16" formatCode="#,##0_ ">
                  <c:v>180906</c:v>
                </c:pt>
                <c:pt idx="17" formatCode="#,##0_ ">
                  <c:v>182997</c:v>
                </c:pt>
                <c:pt idx="18" formatCode="#,##0_ ">
                  <c:v>193620</c:v>
                </c:pt>
                <c:pt idx="19" formatCode="#,##0_ ">
                  <c:v>205202</c:v>
                </c:pt>
                <c:pt idx="20" formatCode="General">
                  <c:v>218560</c:v>
                </c:pt>
                <c:pt idx="21" formatCode="General">
                  <c:v>221133</c:v>
                </c:pt>
                <c:pt idx="22" formatCode="General">
                  <c:v>226004</c:v>
                </c:pt>
                <c:pt idx="23" formatCode="General">
                  <c:v>227203</c:v>
                </c:pt>
                <c:pt idx="24" formatCode="General">
                  <c:v>234226</c:v>
                </c:pt>
                <c:pt idx="25" formatCode="General">
                  <c:v>236766</c:v>
                </c:pt>
                <c:pt idx="26" formatCode="General">
                  <c:v>241641</c:v>
                </c:pt>
                <c:pt idx="27" formatCode="General">
                  <c:v>245367</c:v>
                </c:pt>
                <c:pt idx="28">
                  <c:v>246212</c:v>
                </c:pt>
                <c:pt idx="29" formatCode="#,##0_ ">
                  <c:v>183550</c:v>
                </c:pt>
              </c:numCache>
            </c:numRef>
          </c:val>
          <c:smooth val="0"/>
          <c:extLst xmlns:c16r2="http://schemas.microsoft.com/office/drawing/2015/06/chart">
            <c:ext xmlns:c16="http://schemas.microsoft.com/office/drawing/2014/chart" uri="{C3380CC4-5D6E-409C-BE32-E72D297353CC}">
              <c16:uniqueId val="{00000000-AECF-46F8-A064-63CF311052E3}"/>
            </c:ext>
          </c:extLst>
        </c:ser>
        <c:ser>
          <c:idx val="1"/>
          <c:order val="1"/>
          <c:tx>
            <c:strRef>
              <c:f>鉄道輸送人員の推移!$Q$6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鉄道輸送人員の推移!$F$31:$AI$31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鉄道輸送人員の推移!$F$39:$AI$39</c:f>
              <c:numCache>
                <c:formatCode>#,##0;"△ "#,##0</c:formatCode>
                <c:ptCount val="30"/>
                <c:pt idx="0">
                  <c:v>103079</c:v>
                </c:pt>
                <c:pt idx="1">
                  <c:v>103875</c:v>
                </c:pt>
                <c:pt idx="2">
                  <c:v>102213</c:v>
                </c:pt>
                <c:pt idx="3">
                  <c:v>100858</c:v>
                </c:pt>
                <c:pt idx="4">
                  <c:v>94724</c:v>
                </c:pt>
                <c:pt idx="5">
                  <c:v>99252</c:v>
                </c:pt>
                <c:pt idx="6">
                  <c:v>91923</c:v>
                </c:pt>
                <c:pt idx="7">
                  <c:v>90252</c:v>
                </c:pt>
                <c:pt idx="8">
                  <c:v>89679</c:v>
                </c:pt>
                <c:pt idx="9">
                  <c:v>88327</c:v>
                </c:pt>
                <c:pt idx="10" formatCode="#,##0_ ">
                  <c:v>88805</c:v>
                </c:pt>
                <c:pt idx="11" formatCode="#,##0_ ">
                  <c:v>88249</c:v>
                </c:pt>
                <c:pt idx="12" formatCode="#,##0_ ">
                  <c:v>89618</c:v>
                </c:pt>
                <c:pt idx="13" formatCode="#,##0_ ">
                  <c:v>87803</c:v>
                </c:pt>
                <c:pt idx="14" formatCode="#,##0_ ">
                  <c:v>88678</c:v>
                </c:pt>
                <c:pt idx="15" formatCode="#,##0_ ">
                  <c:v>90643</c:v>
                </c:pt>
                <c:pt idx="16" formatCode="#,##0_ ">
                  <c:v>91188</c:v>
                </c:pt>
                <c:pt idx="17" formatCode="#,##0_ ">
                  <c:v>92492</c:v>
                </c:pt>
                <c:pt idx="18" formatCode="#,##0_ ">
                  <c:v>98735</c:v>
                </c:pt>
                <c:pt idx="19" formatCode="#,##0_ ">
                  <c:v>103991</c:v>
                </c:pt>
                <c:pt idx="20" formatCode="General">
                  <c:v>109284</c:v>
                </c:pt>
                <c:pt idx="21" formatCode="General">
                  <c:v>110385</c:v>
                </c:pt>
                <c:pt idx="22" formatCode="General">
                  <c:v>112360</c:v>
                </c:pt>
                <c:pt idx="23" formatCode="General">
                  <c:v>112000</c:v>
                </c:pt>
                <c:pt idx="24" formatCode="General">
                  <c:v>116440</c:v>
                </c:pt>
                <c:pt idx="25" formatCode="General">
                  <c:v>116998</c:v>
                </c:pt>
                <c:pt idx="26" formatCode="General">
                  <c:v>119567</c:v>
                </c:pt>
                <c:pt idx="27" formatCode="General">
                  <c:v>121013</c:v>
                </c:pt>
                <c:pt idx="28">
                  <c:v>118559</c:v>
                </c:pt>
                <c:pt idx="29" formatCode="#,##0_ ">
                  <c:v>76214</c:v>
                </c:pt>
              </c:numCache>
            </c:numRef>
          </c:val>
          <c:smooth val="0"/>
          <c:extLst xmlns:c16r2="http://schemas.microsoft.com/office/drawing/2015/06/chart">
            <c:ext xmlns:c16="http://schemas.microsoft.com/office/drawing/2014/chart" uri="{C3380CC4-5D6E-409C-BE32-E72D297353CC}">
              <c16:uniqueId val="{00000001-AECF-46F8-A064-63CF311052E3}"/>
            </c:ext>
          </c:extLst>
        </c:ser>
        <c:ser>
          <c:idx val="2"/>
          <c:order val="2"/>
          <c:tx>
            <c:strRef>
              <c:f>鉄道輸送人員の推移!$Q$7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鉄道輸送人員の推移!$F$31:$AI$31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鉄道輸送人員の推移!$F$40:$AI$40</c:f>
              <c:numCache>
                <c:formatCode>#,##0;"△ "#,##0</c:formatCode>
                <c:ptCount val="30"/>
                <c:pt idx="0">
                  <c:v>145924</c:v>
                </c:pt>
                <c:pt idx="1">
                  <c:v>142189</c:v>
                </c:pt>
                <c:pt idx="2">
                  <c:v>137862</c:v>
                </c:pt>
                <c:pt idx="3">
                  <c:v>128510</c:v>
                </c:pt>
                <c:pt idx="4">
                  <c:v>111568</c:v>
                </c:pt>
                <c:pt idx="5">
                  <c:v>115276</c:v>
                </c:pt>
                <c:pt idx="6">
                  <c:v>108463</c:v>
                </c:pt>
                <c:pt idx="7">
                  <c:v>104496</c:v>
                </c:pt>
                <c:pt idx="8">
                  <c:v>99235</c:v>
                </c:pt>
                <c:pt idx="9">
                  <c:v>94802</c:v>
                </c:pt>
                <c:pt idx="10" formatCode="#,##0_ ">
                  <c:v>92391</c:v>
                </c:pt>
                <c:pt idx="11" formatCode="#,##0_ ">
                  <c:v>90289</c:v>
                </c:pt>
                <c:pt idx="12" formatCode="#,##0_ ">
                  <c:v>89476</c:v>
                </c:pt>
                <c:pt idx="13" formatCode="#,##0_ ">
                  <c:v>89187</c:v>
                </c:pt>
                <c:pt idx="14" formatCode="#,##0_ ">
                  <c:v>89130</c:v>
                </c:pt>
                <c:pt idx="15" formatCode="#,##0_ ">
                  <c:v>89228</c:v>
                </c:pt>
                <c:pt idx="16" formatCode="#,##0_ ">
                  <c:v>89718</c:v>
                </c:pt>
                <c:pt idx="17" formatCode="#,##0_ ">
                  <c:v>90505</c:v>
                </c:pt>
                <c:pt idx="18" formatCode="#,##0_ ">
                  <c:v>94884</c:v>
                </c:pt>
                <c:pt idx="19" formatCode="#,##0_ ">
                  <c:v>101211</c:v>
                </c:pt>
                <c:pt idx="20" formatCode="General">
                  <c:v>109275</c:v>
                </c:pt>
                <c:pt idx="21" formatCode="General">
                  <c:v>110748</c:v>
                </c:pt>
                <c:pt idx="22" formatCode="General">
                  <c:v>113644</c:v>
                </c:pt>
                <c:pt idx="23" formatCode="General">
                  <c:v>115203</c:v>
                </c:pt>
                <c:pt idx="24" formatCode="General">
                  <c:v>117786</c:v>
                </c:pt>
                <c:pt idx="25" formatCode="General">
                  <c:v>119768</c:v>
                </c:pt>
                <c:pt idx="26" formatCode="General">
                  <c:v>122073</c:v>
                </c:pt>
                <c:pt idx="27" formatCode="General">
                  <c:v>124354</c:v>
                </c:pt>
                <c:pt idx="28">
                  <c:v>127652</c:v>
                </c:pt>
                <c:pt idx="29" formatCode="#,##0_ ">
                  <c:v>107336</c:v>
                </c:pt>
              </c:numCache>
            </c:numRef>
          </c:val>
          <c:smooth val="0"/>
          <c:extLst xmlns:c16r2="http://schemas.microsoft.com/office/drawing/2015/06/char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520147904"/>
        <c:axId val="-520159328"/>
      </c:lineChart>
      <c:catAx>
        <c:axId val="-5201479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20159328"/>
        <c:crosses val="autoZero"/>
        <c:auto val="1"/>
        <c:lblAlgn val="ctr"/>
        <c:lblOffset val="100"/>
        <c:tickLblSkip val="1"/>
        <c:tickMarkSkip val="1"/>
        <c:noMultiLvlLbl val="0"/>
      </c:catAx>
      <c:valAx>
        <c:axId val="-520159328"/>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0">
            <a:solidFill>
              <a:schemeClr val="tx1"/>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20147904"/>
        <c:crosses val="autoZero"/>
        <c:crossBetween val="between"/>
      </c:valAx>
      <c:spPr>
        <a:solidFill>
          <a:srgbClr val="FFFFFF"/>
        </a:solidFill>
        <a:ln w="12700">
          <a:solidFill>
            <a:srgbClr val="808080"/>
          </a:solidFill>
          <a:prstDash val="solid"/>
        </a:ln>
      </c:spPr>
    </c:plotArea>
    <c:legend>
      <c:legendPos val="r"/>
      <c:layout>
        <c:manualLayout>
          <c:xMode val="edge"/>
          <c:yMode val="edge"/>
          <c:x val="0.67711390777007574"/>
          <c:y val="8.8035591295768878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29825342976657976"/>
          <c:y val="3.0952525252525252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strRef>
              <c:f>鉄道運輸収入の推移!$Q$5</c:f>
              <c:strCache>
                <c:ptCount val="1"/>
                <c:pt idx="0">
                  <c:v>合計（Total）</c:v>
                </c:pt>
              </c:strCache>
            </c:strRef>
          </c:tx>
          <c:spPr>
            <a:ln w="38100">
              <a:solidFill>
                <a:schemeClr val="tx1"/>
              </a:solidFill>
              <a:prstDash val="solid"/>
            </a:ln>
          </c:spPr>
          <c:marker>
            <c:symbol val="diamond"/>
            <c:size val="6"/>
            <c:spPr>
              <a:solidFill>
                <a:schemeClr val="tx1"/>
              </a:solidFill>
              <a:ln>
                <a:solidFill>
                  <a:schemeClr val="tx1"/>
                </a:solidFill>
                <a:prstDash val="solid"/>
              </a:ln>
            </c:spPr>
          </c:marker>
          <c:cat>
            <c:strRef>
              <c:f>鉄道運輸収入の推移!$F$31:$AI$31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鉄道運輸収入の推移!$F$32:$AI$32</c:f>
              <c:numCache>
                <c:formatCode>#,##0;"△ "#,##0</c:formatCode>
                <c:ptCount val="30"/>
                <c:pt idx="0">
                  <c:v>91300</c:v>
                </c:pt>
                <c:pt idx="1">
                  <c:v>99803</c:v>
                </c:pt>
                <c:pt idx="2">
                  <c:v>99651</c:v>
                </c:pt>
                <c:pt idx="3">
                  <c:v>96587</c:v>
                </c:pt>
                <c:pt idx="4">
                  <c:v>99356</c:v>
                </c:pt>
                <c:pt idx="5">
                  <c:v>108280</c:v>
                </c:pt>
                <c:pt idx="6">
                  <c:v>103758</c:v>
                </c:pt>
                <c:pt idx="7">
                  <c:v>101485</c:v>
                </c:pt>
                <c:pt idx="8">
                  <c:v>99311</c:v>
                </c:pt>
                <c:pt idx="9">
                  <c:v>97172</c:v>
                </c:pt>
                <c:pt idx="10" formatCode="#,##0_ ">
                  <c:v>96327</c:v>
                </c:pt>
                <c:pt idx="11" formatCode="#,##0_ ">
                  <c:v>94067</c:v>
                </c:pt>
                <c:pt idx="12" formatCode="#,##0_ ">
                  <c:v>93243</c:v>
                </c:pt>
                <c:pt idx="13" formatCode="#,##0_ ">
                  <c:v>91312</c:v>
                </c:pt>
                <c:pt idx="14" formatCode="#,##0_ ">
                  <c:v>92467</c:v>
                </c:pt>
                <c:pt idx="15" formatCode="#,##0_ ">
                  <c:v>91813</c:v>
                </c:pt>
                <c:pt idx="16" formatCode="#,##0_ ">
                  <c:v>91932</c:v>
                </c:pt>
                <c:pt idx="17" formatCode="#,##0_ ">
                  <c:v>91967</c:v>
                </c:pt>
                <c:pt idx="18" formatCode="#,##0_ ">
                  <c:v>89708</c:v>
                </c:pt>
                <c:pt idx="19" formatCode="General">
                  <c:v>89485</c:v>
                </c:pt>
                <c:pt idx="20" formatCode="General">
                  <c:v>90191</c:v>
                </c:pt>
                <c:pt idx="21" formatCode="General">
                  <c:v>91141</c:v>
                </c:pt>
                <c:pt idx="22" formatCode="General">
                  <c:v>92929</c:v>
                </c:pt>
                <c:pt idx="23" formatCode="General">
                  <c:v>92459</c:v>
                </c:pt>
                <c:pt idx="24" formatCode="General">
                  <c:v>95192</c:v>
                </c:pt>
                <c:pt idx="25" formatCode="General">
                  <c:v>95348</c:v>
                </c:pt>
                <c:pt idx="26" formatCode="General">
                  <c:v>96335</c:v>
                </c:pt>
                <c:pt idx="27">
                  <c:v>96516</c:v>
                </c:pt>
                <c:pt idx="28">
                  <c:v>96007</c:v>
                </c:pt>
                <c:pt idx="29" formatCode="#,##0_ ">
                  <c:v>69075</c:v>
                </c:pt>
              </c:numCache>
            </c:numRef>
          </c:val>
          <c:smooth val="0"/>
          <c:extLst xmlns:c16r2="http://schemas.microsoft.com/office/drawing/2015/06/chart">
            <c:ext xmlns:c16="http://schemas.microsoft.com/office/drawing/2014/chart" uri="{C3380CC4-5D6E-409C-BE32-E72D297353CC}">
              <c16:uniqueId val="{00000000-45E3-4636-9710-EB325CB6B823}"/>
            </c:ext>
          </c:extLst>
        </c:ser>
        <c:ser>
          <c:idx val="1"/>
          <c:order val="1"/>
          <c:tx>
            <c:strRef>
              <c:f>鉄道運輸収入の推移!$Q$6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鉄道運輸収入の推移!$F$34:$AI$34</c:f>
              <c:numCache>
                <c:formatCode>#,##0;"△ "#,##0</c:formatCode>
                <c:ptCount val="30"/>
                <c:pt idx="0">
                  <c:v>53536</c:v>
                </c:pt>
                <c:pt idx="1">
                  <c:v>57735</c:v>
                </c:pt>
                <c:pt idx="2">
                  <c:v>58286</c:v>
                </c:pt>
                <c:pt idx="3">
                  <c:v>57472</c:v>
                </c:pt>
                <c:pt idx="4">
                  <c:v>59857</c:v>
                </c:pt>
                <c:pt idx="5">
                  <c:v>65690</c:v>
                </c:pt>
                <c:pt idx="6">
                  <c:v>62980</c:v>
                </c:pt>
                <c:pt idx="7">
                  <c:v>61983</c:v>
                </c:pt>
                <c:pt idx="8">
                  <c:v>61380</c:v>
                </c:pt>
                <c:pt idx="9">
                  <c:v>60207</c:v>
                </c:pt>
                <c:pt idx="10" formatCode="#,##0_ ">
                  <c:v>60171</c:v>
                </c:pt>
                <c:pt idx="11" formatCode="#,##0_ ">
                  <c:v>58932</c:v>
                </c:pt>
                <c:pt idx="12" formatCode="#,##0_ ">
                  <c:v>58599</c:v>
                </c:pt>
                <c:pt idx="13" formatCode="#,##0_ ">
                  <c:v>57516</c:v>
                </c:pt>
                <c:pt idx="14" formatCode="#,##0_ ">
                  <c:v>59656</c:v>
                </c:pt>
                <c:pt idx="15" formatCode="#,##0_ ">
                  <c:v>59907</c:v>
                </c:pt>
                <c:pt idx="16" formatCode="#,##0_ ">
                  <c:v>60010</c:v>
                </c:pt>
                <c:pt idx="17" formatCode="#,##0_ ">
                  <c:v>60087</c:v>
                </c:pt>
                <c:pt idx="18" formatCode="#,##0_ ">
                  <c:v>58582</c:v>
                </c:pt>
                <c:pt idx="19" formatCode="General">
                  <c:v>60000</c:v>
                </c:pt>
                <c:pt idx="20" formatCode="General">
                  <c:v>60268</c:v>
                </c:pt>
                <c:pt idx="21" formatCode="General">
                  <c:v>60749</c:v>
                </c:pt>
                <c:pt idx="22" formatCode="General">
                  <c:v>61630</c:v>
                </c:pt>
                <c:pt idx="23" formatCode="General">
                  <c:v>60910</c:v>
                </c:pt>
                <c:pt idx="24" formatCode="General">
                  <c:v>62920</c:v>
                </c:pt>
                <c:pt idx="25" formatCode="General">
                  <c:v>62720</c:v>
                </c:pt>
                <c:pt idx="26" formatCode="General">
                  <c:v>63137</c:v>
                </c:pt>
                <c:pt idx="27">
                  <c:v>63059</c:v>
                </c:pt>
                <c:pt idx="28">
                  <c:v>61887</c:v>
                </c:pt>
                <c:pt idx="29" formatCode="#,##0_ ">
                  <c:v>40982</c:v>
                </c:pt>
              </c:numCache>
            </c:numRef>
          </c:val>
          <c:smooth val="0"/>
          <c:extLst xmlns:c16r2="http://schemas.microsoft.com/office/drawing/2015/06/chart">
            <c:ext xmlns:c16="http://schemas.microsoft.com/office/drawing/2014/chart" uri="{C3380CC4-5D6E-409C-BE32-E72D297353CC}">
              <c16:uniqueId val="{00000001-45E3-4636-9710-EB325CB6B823}"/>
            </c:ext>
          </c:extLst>
        </c:ser>
        <c:ser>
          <c:idx val="2"/>
          <c:order val="2"/>
          <c:tx>
            <c:strRef>
              <c:f>鉄道運輸収入の推移!$Q$7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鉄道運輸収入の推移!$F$35:$AI$35</c:f>
              <c:numCache>
                <c:formatCode>#,##0;"△ "#,##0</c:formatCode>
                <c:ptCount val="30"/>
                <c:pt idx="0">
                  <c:v>37764</c:v>
                </c:pt>
                <c:pt idx="1">
                  <c:v>42068</c:v>
                </c:pt>
                <c:pt idx="2">
                  <c:v>41364</c:v>
                </c:pt>
                <c:pt idx="3">
                  <c:v>39115</c:v>
                </c:pt>
                <c:pt idx="4">
                  <c:v>39498</c:v>
                </c:pt>
                <c:pt idx="5">
                  <c:v>42590</c:v>
                </c:pt>
                <c:pt idx="6">
                  <c:v>40778</c:v>
                </c:pt>
                <c:pt idx="7">
                  <c:v>39502</c:v>
                </c:pt>
                <c:pt idx="8">
                  <c:v>37931</c:v>
                </c:pt>
                <c:pt idx="9">
                  <c:v>36965</c:v>
                </c:pt>
                <c:pt idx="10" formatCode="#,##0_ ">
                  <c:v>36155</c:v>
                </c:pt>
                <c:pt idx="11" formatCode="#,##0_ ">
                  <c:v>35134</c:v>
                </c:pt>
                <c:pt idx="12" formatCode="#,##0_ ">
                  <c:v>34644</c:v>
                </c:pt>
                <c:pt idx="13" formatCode="#,##0_ ">
                  <c:v>33795</c:v>
                </c:pt>
                <c:pt idx="14" formatCode="#,##0_ ">
                  <c:v>32811</c:v>
                </c:pt>
                <c:pt idx="15" formatCode="#,##0_ ">
                  <c:v>31905</c:v>
                </c:pt>
                <c:pt idx="16" formatCode="#,##0_ ">
                  <c:v>31922</c:v>
                </c:pt>
                <c:pt idx="17" formatCode="#,##0_ ">
                  <c:v>31880</c:v>
                </c:pt>
                <c:pt idx="18" formatCode="#,##0_ ">
                  <c:v>31126</c:v>
                </c:pt>
                <c:pt idx="19" formatCode="General">
                  <c:v>29484</c:v>
                </c:pt>
                <c:pt idx="20" formatCode="General">
                  <c:v>29922</c:v>
                </c:pt>
                <c:pt idx="21" formatCode="General">
                  <c:v>30391</c:v>
                </c:pt>
                <c:pt idx="22" formatCode="General">
                  <c:v>31299</c:v>
                </c:pt>
                <c:pt idx="23" formatCode="General">
                  <c:v>31549</c:v>
                </c:pt>
                <c:pt idx="24" formatCode="General">
                  <c:v>32272</c:v>
                </c:pt>
                <c:pt idx="25" formatCode="General">
                  <c:v>32628</c:v>
                </c:pt>
                <c:pt idx="26" formatCode="General">
                  <c:v>33198</c:v>
                </c:pt>
                <c:pt idx="27">
                  <c:v>33456</c:v>
                </c:pt>
                <c:pt idx="28">
                  <c:v>34119</c:v>
                </c:pt>
                <c:pt idx="29" formatCode="#,##0_ ">
                  <c:v>28093</c:v>
                </c:pt>
              </c:numCache>
            </c:numRef>
          </c:val>
          <c:smooth val="0"/>
          <c:extLst xmlns:c16r2="http://schemas.microsoft.com/office/drawing/2015/06/chart">
            <c:ext xmlns:c16="http://schemas.microsoft.com/office/drawing/2014/chart" uri="{C3380CC4-5D6E-409C-BE32-E72D297353CC}">
              <c16:uniqueId val="{00000002-45E3-4636-9710-EB325CB6B823}"/>
            </c:ext>
          </c:extLst>
        </c:ser>
        <c:dLbls>
          <c:showLegendKey val="0"/>
          <c:showVal val="0"/>
          <c:showCatName val="0"/>
          <c:showSerName val="0"/>
          <c:showPercent val="0"/>
          <c:showBubbleSize val="0"/>
        </c:dLbls>
        <c:marker val="1"/>
        <c:smooth val="0"/>
        <c:axId val="-520158784"/>
        <c:axId val="-520151712"/>
      </c:lineChart>
      <c:catAx>
        <c:axId val="-52015878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20151712"/>
        <c:crosses val="autoZero"/>
        <c:auto val="1"/>
        <c:lblAlgn val="ctr"/>
        <c:lblOffset val="100"/>
        <c:tickLblSkip val="1"/>
        <c:tickMarkSkip val="1"/>
        <c:noMultiLvlLbl val="0"/>
      </c:catAx>
      <c:valAx>
        <c:axId val="-520151712"/>
        <c:scaling>
          <c:orientation val="minMax"/>
        </c:scaling>
        <c:delete val="0"/>
        <c:axPos val="l"/>
        <c:majorGridlines>
          <c:spPr>
            <a:ln>
              <a:prstDash val="sysDot"/>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20158784"/>
        <c:crosses val="autoZero"/>
        <c:crossBetween val="between"/>
      </c:valAx>
      <c:spPr>
        <a:solidFill>
          <a:srgbClr val="FFFFFF"/>
        </a:solidFill>
        <a:ln w="12700">
          <a:solidFill>
            <a:srgbClr val="808080"/>
          </a:solidFill>
          <a:prstDash val="solid"/>
        </a:ln>
      </c:spPr>
    </c:plotArea>
    <c:legend>
      <c:legendPos val="r"/>
      <c:layout>
        <c:manualLayout>
          <c:xMode val="edge"/>
          <c:yMode val="edge"/>
          <c:x val="0.69730246905604032"/>
          <c:y val="7.1447466921635569E-3"/>
          <c:w val="0.29492688803085176"/>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strRef>
              <c:f>鉄道運輸収入の推移!$Q$5</c:f>
              <c:strCache>
                <c:ptCount val="1"/>
                <c:pt idx="0">
                  <c:v>合計（Total）</c:v>
                </c:pt>
              </c:strCache>
            </c:strRef>
          </c:tx>
          <c:spPr>
            <a:ln w="34925">
              <a:solidFill>
                <a:schemeClr val="tx1"/>
              </a:solidFill>
              <a:prstDash val="solid"/>
            </a:ln>
          </c:spPr>
          <c:marker>
            <c:symbol val="diamond"/>
            <c:size val="6"/>
            <c:spPr>
              <a:solidFill>
                <a:srgbClr val="000000"/>
              </a:solidFill>
              <a:ln>
                <a:solidFill>
                  <a:srgbClr val="000000"/>
                </a:solidFill>
                <a:prstDash val="solid"/>
              </a:ln>
            </c:spPr>
          </c:marker>
          <c:cat>
            <c:strRef>
              <c:f>鉄道運輸収入の推移!$F$31:$AI$31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鉄道運輸収入の推移!$F$37:$AI$37</c:f>
              <c:numCache>
                <c:formatCode>#,##0;"△ "#,##0</c:formatCode>
                <c:ptCount val="30"/>
                <c:pt idx="0">
                  <c:v>25259</c:v>
                </c:pt>
                <c:pt idx="1">
                  <c:v>28149</c:v>
                </c:pt>
                <c:pt idx="2">
                  <c:v>27763</c:v>
                </c:pt>
                <c:pt idx="3">
                  <c:v>26710</c:v>
                </c:pt>
                <c:pt idx="4">
                  <c:v>26067</c:v>
                </c:pt>
                <c:pt idx="5">
                  <c:v>29054</c:v>
                </c:pt>
                <c:pt idx="6">
                  <c:v>27193</c:v>
                </c:pt>
                <c:pt idx="7">
                  <c:v>26458</c:v>
                </c:pt>
                <c:pt idx="8">
                  <c:v>25871</c:v>
                </c:pt>
                <c:pt idx="9">
                  <c:v>25195</c:v>
                </c:pt>
                <c:pt idx="10" formatCode="#,##0_ ">
                  <c:v>25018</c:v>
                </c:pt>
                <c:pt idx="11" formatCode="#,##0_ ">
                  <c:v>24643</c:v>
                </c:pt>
                <c:pt idx="12" formatCode="#,##0_ ">
                  <c:v>24786</c:v>
                </c:pt>
                <c:pt idx="13" formatCode="#,##0_ ">
                  <c:v>24266</c:v>
                </c:pt>
                <c:pt idx="14" formatCode="#,##0_ ">
                  <c:v>24422</c:v>
                </c:pt>
                <c:pt idx="15" formatCode="#,##0_ ">
                  <c:v>24710</c:v>
                </c:pt>
                <c:pt idx="16" formatCode="#,##0_ ">
                  <c:v>24878</c:v>
                </c:pt>
                <c:pt idx="17" formatCode="#,##0_ ">
                  <c:v>25230</c:v>
                </c:pt>
                <c:pt idx="18" formatCode="#,##0_ ">
                  <c:v>28038</c:v>
                </c:pt>
                <c:pt idx="19" formatCode="General">
                  <c:v>29025</c:v>
                </c:pt>
                <c:pt idx="20" formatCode="General">
                  <c:v>30045</c:v>
                </c:pt>
                <c:pt idx="21" formatCode="General">
                  <c:v>30410</c:v>
                </c:pt>
                <c:pt idx="22" formatCode="General">
                  <c:v>31269</c:v>
                </c:pt>
                <c:pt idx="23" formatCode="General">
                  <c:v>31394</c:v>
                </c:pt>
                <c:pt idx="24" formatCode="General">
                  <c:v>32407</c:v>
                </c:pt>
                <c:pt idx="25" formatCode="General">
                  <c:v>32699</c:v>
                </c:pt>
                <c:pt idx="26" formatCode="General">
                  <c:v>33436</c:v>
                </c:pt>
                <c:pt idx="27">
                  <c:v>34054</c:v>
                </c:pt>
                <c:pt idx="28">
                  <c:v>33993</c:v>
                </c:pt>
                <c:pt idx="29" formatCode="#,##0_ ">
                  <c:v>24202</c:v>
                </c:pt>
              </c:numCache>
            </c:numRef>
          </c:val>
          <c:smooth val="0"/>
          <c:extLst xmlns:c16r2="http://schemas.microsoft.com/office/drawing/2015/06/chart">
            <c:ext xmlns:c16="http://schemas.microsoft.com/office/drawing/2014/chart" uri="{C3380CC4-5D6E-409C-BE32-E72D297353CC}">
              <c16:uniqueId val="{00000000-00A4-45D6-B5CE-4C2FF4BA4CEE}"/>
            </c:ext>
          </c:extLst>
        </c:ser>
        <c:ser>
          <c:idx val="1"/>
          <c:order val="1"/>
          <c:tx>
            <c:strRef>
              <c:f>鉄道運輸収入の推移!$Q$6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鉄道運輸収入の推移!$F$39:$AI$39</c:f>
              <c:numCache>
                <c:formatCode>#,##0;"△ "#,##0</c:formatCode>
                <c:ptCount val="30"/>
                <c:pt idx="0">
                  <c:v>14965</c:v>
                </c:pt>
                <c:pt idx="1">
                  <c:v>16520</c:v>
                </c:pt>
                <c:pt idx="2">
                  <c:v>16421</c:v>
                </c:pt>
                <c:pt idx="3">
                  <c:v>16350</c:v>
                </c:pt>
                <c:pt idx="4">
                  <c:v>16302</c:v>
                </c:pt>
                <c:pt idx="5">
                  <c:v>17867</c:v>
                </c:pt>
                <c:pt idx="6">
                  <c:v>16619</c:v>
                </c:pt>
                <c:pt idx="7">
                  <c:v>16247</c:v>
                </c:pt>
                <c:pt idx="8">
                  <c:v>16145</c:v>
                </c:pt>
                <c:pt idx="9">
                  <c:v>15893</c:v>
                </c:pt>
                <c:pt idx="10" formatCode="#,##0_ ">
                  <c:v>15964</c:v>
                </c:pt>
                <c:pt idx="11" formatCode="#,##0_ ">
                  <c:v>15816</c:v>
                </c:pt>
                <c:pt idx="12" formatCode="#,##0_ ">
                  <c:v>16043</c:v>
                </c:pt>
                <c:pt idx="13" formatCode="#,##0_ ">
                  <c:v>15567</c:v>
                </c:pt>
                <c:pt idx="14" formatCode="#,##0_ ">
                  <c:v>15701</c:v>
                </c:pt>
                <c:pt idx="15" formatCode="#,##0_ ">
                  <c:v>16014</c:v>
                </c:pt>
                <c:pt idx="16" formatCode="#,##0_ ">
                  <c:v>16095</c:v>
                </c:pt>
                <c:pt idx="17" formatCode="#,##0_ ">
                  <c:v>16316</c:v>
                </c:pt>
                <c:pt idx="18" formatCode="#,##0_ ">
                  <c:v>18396</c:v>
                </c:pt>
                <c:pt idx="19" formatCode="General">
                  <c:v>18899</c:v>
                </c:pt>
                <c:pt idx="20" formatCode="General">
                  <c:v>19422</c:v>
                </c:pt>
                <c:pt idx="21" formatCode="General">
                  <c:v>19669</c:v>
                </c:pt>
                <c:pt idx="22" formatCode="General">
                  <c:v>20260</c:v>
                </c:pt>
                <c:pt idx="23" formatCode="General">
                  <c:v>20286</c:v>
                </c:pt>
                <c:pt idx="24" formatCode="General">
                  <c:v>21035</c:v>
                </c:pt>
                <c:pt idx="25" formatCode="General">
                  <c:v>21136</c:v>
                </c:pt>
                <c:pt idx="26" formatCode="General">
                  <c:v>21638</c:v>
                </c:pt>
                <c:pt idx="27">
                  <c:v>22030</c:v>
                </c:pt>
                <c:pt idx="28">
                  <c:v>21665</c:v>
                </c:pt>
                <c:pt idx="29" formatCode="#,##0_ ">
                  <c:v>13725</c:v>
                </c:pt>
              </c:numCache>
            </c:numRef>
          </c:val>
          <c:smooth val="0"/>
          <c:extLst xmlns:c16r2="http://schemas.microsoft.com/office/drawing/2015/06/chart">
            <c:ext xmlns:c16="http://schemas.microsoft.com/office/drawing/2014/chart" uri="{C3380CC4-5D6E-409C-BE32-E72D297353CC}">
              <c16:uniqueId val="{00000001-00A4-45D6-B5CE-4C2FF4BA4CEE}"/>
            </c:ext>
          </c:extLst>
        </c:ser>
        <c:ser>
          <c:idx val="2"/>
          <c:order val="2"/>
          <c:tx>
            <c:strRef>
              <c:f>鉄道運輸収入の推移!$Q$7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1992/3</c:v>
                </c:pt>
                <c:pt idx="1">
                  <c:v>1993/3</c:v>
                </c:pt>
                <c:pt idx="2">
                  <c:v>1994/3</c:v>
                </c:pt>
                <c:pt idx="3">
                  <c:v>1995/3</c:v>
                </c:pt>
                <c:pt idx="4">
                  <c:v>1996/3</c:v>
                </c:pt>
                <c:pt idx="5">
                  <c:v>1997/3</c:v>
                </c:pt>
                <c:pt idx="6">
                  <c:v>1998/3</c:v>
                </c:pt>
                <c:pt idx="7">
                  <c:v>1999/3</c:v>
                </c:pt>
                <c:pt idx="8">
                  <c:v>2000/3</c:v>
                </c:pt>
                <c:pt idx="9">
                  <c:v>2001/3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strCache>
            </c:strRef>
          </c:cat>
          <c:val>
            <c:numRef>
              <c:f>鉄道運輸収入の推移!$F$40:$AI$40</c:f>
              <c:numCache>
                <c:formatCode>#,##0;"△ "#,##0</c:formatCode>
                <c:ptCount val="30"/>
                <c:pt idx="0">
                  <c:v>10294</c:v>
                </c:pt>
                <c:pt idx="1">
                  <c:v>11629</c:v>
                </c:pt>
                <c:pt idx="2">
                  <c:v>11342</c:v>
                </c:pt>
                <c:pt idx="3">
                  <c:v>10359</c:v>
                </c:pt>
                <c:pt idx="4">
                  <c:v>9764</c:v>
                </c:pt>
                <c:pt idx="5">
                  <c:v>11186</c:v>
                </c:pt>
                <c:pt idx="6">
                  <c:v>10574</c:v>
                </c:pt>
                <c:pt idx="7">
                  <c:v>10211</c:v>
                </c:pt>
                <c:pt idx="8">
                  <c:v>9726</c:v>
                </c:pt>
                <c:pt idx="9">
                  <c:v>9301</c:v>
                </c:pt>
                <c:pt idx="10" formatCode="#,##0_ ">
                  <c:v>9053</c:v>
                </c:pt>
                <c:pt idx="11" formatCode="#,##0_ ">
                  <c:v>8826</c:v>
                </c:pt>
                <c:pt idx="12" formatCode="#,##0_ ">
                  <c:v>8743</c:v>
                </c:pt>
                <c:pt idx="13" formatCode="#,##0_ ">
                  <c:v>8698</c:v>
                </c:pt>
                <c:pt idx="14" formatCode="#,##0_ ">
                  <c:v>8721</c:v>
                </c:pt>
                <c:pt idx="15" formatCode="#,##0_ ">
                  <c:v>8695</c:v>
                </c:pt>
                <c:pt idx="16" formatCode="#,##0_ ">
                  <c:v>8783</c:v>
                </c:pt>
                <c:pt idx="17" formatCode="#,##0_ ">
                  <c:v>8913</c:v>
                </c:pt>
                <c:pt idx="18" formatCode="#,##0_ ">
                  <c:v>9642</c:v>
                </c:pt>
                <c:pt idx="19" formatCode="General">
                  <c:v>10126</c:v>
                </c:pt>
                <c:pt idx="20" formatCode="General">
                  <c:v>10623</c:v>
                </c:pt>
                <c:pt idx="21" formatCode="General">
                  <c:v>10740</c:v>
                </c:pt>
                <c:pt idx="22" formatCode="General">
                  <c:v>11008</c:v>
                </c:pt>
                <c:pt idx="23" formatCode="General">
                  <c:v>11107</c:v>
                </c:pt>
                <c:pt idx="24" formatCode="General">
                  <c:v>11372</c:v>
                </c:pt>
                <c:pt idx="25" formatCode="General">
                  <c:v>11563</c:v>
                </c:pt>
                <c:pt idx="26" formatCode="General">
                  <c:v>11797</c:v>
                </c:pt>
                <c:pt idx="27">
                  <c:v>12024</c:v>
                </c:pt>
                <c:pt idx="28">
                  <c:v>12327</c:v>
                </c:pt>
                <c:pt idx="29" formatCode="#,##0_ ">
                  <c:v>10476</c:v>
                </c:pt>
              </c:numCache>
            </c:numRef>
          </c:val>
          <c:smooth val="0"/>
          <c:extLst xmlns:c16r2="http://schemas.microsoft.com/office/drawing/2015/06/chart">
            <c:ext xmlns:c16="http://schemas.microsoft.com/office/drawing/2014/chart" uri="{C3380CC4-5D6E-409C-BE32-E72D297353CC}">
              <c16:uniqueId val="{00000002-00A4-45D6-B5CE-4C2FF4BA4CEE}"/>
            </c:ext>
          </c:extLst>
        </c:ser>
        <c:dLbls>
          <c:showLegendKey val="0"/>
          <c:showVal val="0"/>
          <c:showCatName val="0"/>
          <c:showSerName val="0"/>
          <c:showPercent val="0"/>
          <c:showBubbleSize val="0"/>
        </c:dLbls>
        <c:marker val="1"/>
        <c:smooth val="0"/>
        <c:axId val="-520147360"/>
        <c:axId val="-520150624"/>
      </c:lineChart>
      <c:catAx>
        <c:axId val="-52014736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20150624"/>
        <c:crosses val="autoZero"/>
        <c:auto val="1"/>
        <c:lblAlgn val="ctr"/>
        <c:lblOffset val="100"/>
        <c:tickLblSkip val="1"/>
        <c:tickMarkSkip val="1"/>
        <c:noMultiLvlLbl val="0"/>
      </c:catAx>
      <c:valAx>
        <c:axId val="-520150624"/>
        <c:scaling>
          <c:orientation val="minMax"/>
        </c:scaling>
        <c:delete val="0"/>
        <c:axPos val="l"/>
        <c:majorGridlines>
          <c:spPr>
            <a:ln>
              <a:prstDash val="sysDot"/>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20147360"/>
        <c:crosses val="autoZero"/>
        <c:crossBetween val="between"/>
      </c:valAx>
      <c:spPr>
        <a:solidFill>
          <a:srgbClr val="FFFFFF"/>
        </a:solidFill>
        <a:ln w="12700">
          <a:solidFill>
            <a:srgbClr val="808080"/>
          </a:solidFill>
          <a:prstDash val="solid"/>
        </a:ln>
      </c:spPr>
    </c:plotArea>
    <c:legend>
      <c:legendPos val="r"/>
      <c:layout>
        <c:manualLayout>
          <c:xMode val="edge"/>
          <c:yMode val="edge"/>
          <c:x val="0.69446282280813143"/>
          <c:y val="1.5758165389848646E-3"/>
          <c:w val="0.26054909260120984"/>
          <c:h val="0.159477406088570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410633</xdr:colOff>
      <xdr:row>20</xdr:row>
      <xdr:rowOff>95249</xdr:rowOff>
    </xdr:from>
    <xdr:to>
      <xdr:col>13</xdr:col>
      <xdr:colOff>105833</xdr:colOff>
      <xdr:row>28</xdr:row>
      <xdr:rowOff>0</xdr:rowOff>
    </xdr:to>
    <xdr:sp macro="" textlink="">
      <xdr:nvSpPr>
        <xdr:cNvPr id="10244" name="Text Box 4"/>
        <xdr:cNvSpPr txBox="1">
          <a:spLocks noChangeArrowheads="1"/>
        </xdr:cNvSpPr>
      </xdr:nvSpPr>
      <xdr:spPr bwMode="auto">
        <a:xfrm>
          <a:off x="1310216" y="3608916"/>
          <a:ext cx="10352617" cy="12594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2021</a:t>
          </a: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60</xdr:row>
      <xdr:rowOff>142875</xdr:rowOff>
    </xdr:from>
    <xdr:to>
      <xdr:col>25</xdr:col>
      <xdr:colOff>523875</xdr:colOff>
      <xdr:row>60</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48</xdr:row>
      <xdr:rowOff>123825</xdr:rowOff>
    </xdr:from>
    <xdr:to>
      <xdr:col>25</xdr:col>
      <xdr:colOff>523875</xdr:colOff>
      <xdr:row>60</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48</xdr:row>
      <xdr:rowOff>133350</xdr:rowOff>
    </xdr:from>
    <xdr:to>
      <xdr:col>25</xdr:col>
      <xdr:colOff>666750</xdr:colOff>
      <xdr:row>48</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38099</xdr:colOff>
      <xdr:row>4</xdr:row>
      <xdr:rowOff>47625</xdr:rowOff>
    </xdr:from>
    <xdr:to>
      <xdr:col>4</xdr:col>
      <xdr:colOff>3438524</xdr:colOff>
      <xdr:row>27</xdr:row>
      <xdr:rowOff>43125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13</xdr:col>
      <xdr:colOff>133350</xdr:colOff>
      <xdr:row>27</xdr:row>
      <xdr:rowOff>43125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1370239</xdr:colOff>
      <xdr:row>6</xdr:row>
      <xdr:rowOff>61572</xdr:rowOff>
    </xdr:from>
    <xdr:to>
      <xdr:col>4</xdr:col>
      <xdr:colOff>748392</xdr:colOff>
      <xdr:row>9</xdr:row>
      <xdr:rowOff>102053</xdr:rowOff>
    </xdr:to>
    <xdr:sp macro="" textlink="">
      <xdr:nvSpPr>
        <xdr:cNvPr id="65552" name="AutoShape 16"/>
        <xdr:cNvSpPr>
          <a:spLocks noChangeArrowheads="1"/>
        </xdr:cNvSpPr>
      </xdr:nvSpPr>
      <xdr:spPr bwMode="auto">
        <a:xfrm>
          <a:off x="2186668" y="1122929"/>
          <a:ext cx="2453367" cy="571160"/>
        </a:xfrm>
        <a:prstGeom prst="wedgeRectCallout">
          <a:avLst>
            <a:gd name="adj1" fmla="val -62276"/>
            <a:gd name="adj2" fmla="val 5670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5</xdr:col>
      <xdr:colOff>639536</xdr:colOff>
      <xdr:row>6</xdr:row>
      <xdr:rowOff>104774</xdr:rowOff>
    </xdr:from>
    <xdr:to>
      <xdr:col>8</xdr:col>
      <xdr:colOff>402891</xdr:colOff>
      <xdr:row>9</xdr:row>
      <xdr:rowOff>130968</xdr:rowOff>
    </xdr:to>
    <xdr:sp macro="" textlink="">
      <xdr:nvSpPr>
        <xdr:cNvPr id="65553" name="AutoShape 17"/>
        <xdr:cNvSpPr>
          <a:spLocks noChangeArrowheads="1"/>
        </xdr:cNvSpPr>
      </xdr:nvSpPr>
      <xdr:spPr bwMode="auto">
        <a:xfrm>
          <a:off x="8245929" y="1166131"/>
          <a:ext cx="2416748" cy="556873"/>
        </a:xfrm>
        <a:prstGeom prst="wedgeRectCallout">
          <a:avLst>
            <a:gd name="adj1" fmla="val -23527"/>
            <a:gd name="adj2" fmla="val 9832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8</xdr:col>
      <xdr:colOff>469818</xdr:colOff>
      <xdr:row>7</xdr:row>
      <xdr:rowOff>95251</xdr:rowOff>
    </xdr:from>
    <xdr:to>
      <xdr:col>10</xdr:col>
      <xdr:colOff>228897</xdr:colOff>
      <xdr:row>12</xdr:row>
      <xdr:rowOff>44402</xdr:rowOff>
    </xdr:to>
    <xdr:sp macro="" textlink="">
      <xdr:nvSpPr>
        <xdr:cNvPr id="65554" name="AutoShape 18"/>
        <xdr:cNvSpPr>
          <a:spLocks noChangeArrowheads="1"/>
        </xdr:cNvSpPr>
      </xdr:nvSpPr>
      <xdr:spPr bwMode="auto">
        <a:xfrm>
          <a:off x="10729604" y="1333501"/>
          <a:ext cx="1528007" cy="833615"/>
        </a:xfrm>
        <a:prstGeom prst="wedgeRectCallout">
          <a:avLst>
            <a:gd name="adj1" fmla="val 26269"/>
            <a:gd name="adj2" fmla="val 825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791935</xdr:colOff>
      <xdr:row>12</xdr:row>
      <xdr:rowOff>34018</xdr:rowOff>
    </xdr:from>
    <xdr:to>
      <xdr:col>14</xdr:col>
      <xdr:colOff>806903</xdr:colOff>
      <xdr:row>24</xdr:row>
      <xdr:rowOff>95249</xdr:rowOff>
    </xdr:to>
    <xdr:sp macro="" textlink="">
      <xdr:nvSpPr>
        <xdr:cNvPr id="65555" name="AutoShape 19"/>
        <xdr:cNvSpPr>
          <a:spLocks noChangeArrowheads="1"/>
        </xdr:cNvSpPr>
      </xdr:nvSpPr>
      <xdr:spPr bwMode="auto">
        <a:xfrm>
          <a:off x="14603185" y="2091418"/>
          <a:ext cx="1786618" cy="2118631"/>
        </a:xfrm>
        <a:prstGeom prst="wedgeRectCallout">
          <a:avLst>
            <a:gd name="adj1" fmla="val -174785"/>
            <a:gd name="adj2" fmla="val -4533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70657"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49"/>
          <a:ext cx="3419475"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19049</xdr:colOff>
      <xdr:row>4</xdr:row>
      <xdr:rowOff>19050</xdr:rowOff>
    </xdr:from>
    <xdr:to>
      <xdr:col>4</xdr:col>
      <xdr:colOff>3448050</xdr:colOff>
      <xdr:row>27</xdr:row>
      <xdr:rowOff>145237</xdr:rowOff>
    </xdr:to>
    <xdr:graphicFrame macro="">
      <xdr:nvGraphicFramePr>
        <xdr:cNvPr id="706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13</xdr:col>
      <xdr:colOff>104775</xdr:colOff>
      <xdr:row>27</xdr:row>
      <xdr:rowOff>145237</xdr:rowOff>
    </xdr:to>
    <xdr:graphicFrame macro="">
      <xdr:nvGraphicFramePr>
        <xdr:cNvPr id="7065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644536</xdr:colOff>
      <xdr:row>11</xdr:row>
      <xdr:rowOff>104776</xdr:rowOff>
    </xdr:from>
    <xdr:to>
      <xdr:col>3</xdr:col>
      <xdr:colOff>51869</xdr:colOff>
      <xdr:row>14</xdr:row>
      <xdr:rowOff>100542</xdr:rowOff>
    </xdr:to>
    <xdr:sp macro="" textlink="">
      <xdr:nvSpPr>
        <xdr:cNvPr id="70660" name="AutoShape 4"/>
        <xdr:cNvSpPr>
          <a:spLocks noChangeArrowheads="1"/>
        </xdr:cNvSpPr>
      </xdr:nvSpPr>
      <xdr:spPr bwMode="auto">
        <a:xfrm>
          <a:off x="1462565" y="1953747"/>
          <a:ext cx="2175186" cy="500030"/>
        </a:xfrm>
        <a:prstGeom prst="wedgeRectCallout">
          <a:avLst>
            <a:gd name="adj1" fmla="val -34136"/>
            <a:gd name="adj2" fmla="val -7414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7</xdr:col>
      <xdr:colOff>781049</xdr:colOff>
      <xdr:row>8</xdr:row>
      <xdr:rowOff>57150</xdr:rowOff>
    </xdr:from>
    <xdr:to>
      <xdr:col>10</xdr:col>
      <xdr:colOff>276224</xdr:colOff>
      <xdr:row>11</xdr:row>
      <xdr:rowOff>85725</xdr:rowOff>
    </xdr:to>
    <xdr:sp macro="" textlink="">
      <xdr:nvSpPr>
        <xdr:cNvPr id="70662" name="AutoShape 6"/>
        <xdr:cNvSpPr>
          <a:spLocks noChangeArrowheads="1"/>
        </xdr:cNvSpPr>
      </xdr:nvSpPr>
      <xdr:spPr bwMode="auto">
        <a:xfrm>
          <a:off x="10163174" y="1428750"/>
          <a:ext cx="2152650" cy="542925"/>
        </a:xfrm>
        <a:prstGeom prst="wedgeRectCallout">
          <a:avLst>
            <a:gd name="adj1" fmla="val 32035"/>
            <a:gd name="adj2" fmla="val 11239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13</xdr:col>
      <xdr:colOff>33618</xdr:colOff>
      <xdr:row>3</xdr:row>
      <xdr:rowOff>38660</xdr:rowOff>
    </xdr:from>
    <xdr:to>
      <xdr:col>14</xdr:col>
      <xdr:colOff>806825</xdr:colOff>
      <xdr:row>14</xdr:row>
      <xdr:rowOff>134471</xdr:rowOff>
    </xdr:to>
    <xdr:sp macro="" textlink="">
      <xdr:nvSpPr>
        <xdr:cNvPr id="70664" name="AutoShape 8"/>
        <xdr:cNvSpPr>
          <a:spLocks noChangeArrowheads="1"/>
        </xdr:cNvSpPr>
      </xdr:nvSpPr>
      <xdr:spPr bwMode="auto">
        <a:xfrm>
          <a:off x="14735736" y="542925"/>
          <a:ext cx="1658471" cy="1944781"/>
        </a:xfrm>
        <a:prstGeom prst="wedgeRectCallout">
          <a:avLst>
            <a:gd name="adj1" fmla="val -189836"/>
            <a:gd name="adj2" fmla="val 2927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5</xdr:col>
      <xdr:colOff>584808</xdr:colOff>
      <xdr:row>6</xdr:row>
      <xdr:rowOff>65134</xdr:rowOff>
    </xdr:from>
    <xdr:to>
      <xdr:col>7</xdr:col>
      <xdr:colOff>302560</xdr:colOff>
      <xdr:row>11</xdr:row>
      <xdr:rowOff>27562</xdr:rowOff>
    </xdr:to>
    <xdr:sp macro="" textlink="">
      <xdr:nvSpPr>
        <xdr:cNvPr id="10" name="AutoShape 4"/>
        <xdr:cNvSpPr>
          <a:spLocks noChangeArrowheads="1"/>
        </xdr:cNvSpPr>
      </xdr:nvSpPr>
      <xdr:spPr bwMode="auto">
        <a:xfrm>
          <a:off x="8195283" y="1093834"/>
          <a:ext cx="1489402" cy="819678"/>
        </a:xfrm>
        <a:prstGeom prst="wedgeRectCallout">
          <a:avLst>
            <a:gd name="adj1" fmla="val -1692"/>
            <a:gd name="adj2" fmla="val 8357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28577</xdr:colOff>
      <xdr:row>0</xdr:row>
      <xdr:rowOff>47626</xdr:rowOff>
    </xdr:from>
    <xdr:to>
      <xdr:col>2</xdr:col>
      <xdr:colOff>3582866</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308" y="47626"/>
          <a:ext cx="3752116" cy="600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2"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9</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showGridLines="0" tabSelected="1" view="pageBreakPreview" zoomScale="90" zoomScaleNormal="90" zoomScaleSheetLayoutView="90" workbookViewId="0">
      <selection activeCell="C32" sqref="C32"/>
    </sheetView>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141"/>
    </row>
    <row r="3" spans="1:14" ht="18" x14ac:dyDescent="0.15">
      <c r="B3" s="5"/>
      <c r="C3" s="5"/>
      <c r="D3" s="5"/>
      <c r="E3" s="5"/>
      <c r="F3" s="5"/>
      <c r="G3" s="5"/>
      <c r="H3" s="5"/>
      <c r="I3" s="5"/>
      <c r="J3" s="5"/>
      <c r="L3" s="160" t="s">
        <v>300</v>
      </c>
      <c r="M3" s="358">
        <v>44364</v>
      </c>
      <c r="N3" s="358"/>
    </row>
    <row r="4" spans="1:14" x14ac:dyDescent="0.15">
      <c r="K4"/>
    </row>
    <row r="5" spans="1:14" ht="18" x14ac:dyDescent="0.15">
      <c r="B5" s="5"/>
      <c r="C5" s="5"/>
      <c r="D5" s="5"/>
      <c r="E5" s="5"/>
      <c r="F5" s="5"/>
      <c r="G5" s="5"/>
      <c r="H5" s="5"/>
      <c r="I5" s="5"/>
      <c r="J5" s="5"/>
      <c r="L5" s="161" t="s">
        <v>301</v>
      </c>
      <c r="M5" s="359">
        <f>M3</f>
        <v>44364</v>
      </c>
      <c r="N5" s="359"/>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0"/>
  <sheetViews>
    <sheetView view="pageBreakPreview" zoomScaleNormal="100" zoomScaleSheetLayoutView="100" workbookViewId="0">
      <selection activeCell="T22" sqref="T22"/>
    </sheetView>
  </sheetViews>
  <sheetFormatPr defaultRowHeight="13.5" x14ac:dyDescent="0.15"/>
  <cols>
    <col min="1" max="1" width="6.625" customWidth="1"/>
    <col min="2" max="3" width="4.625" customWidth="1"/>
    <col min="4" max="4" width="15.125" style="26" bestFit="1" customWidth="1"/>
    <col min="5" max="7" width="4.625" style="26" customWidth="1"/>
    <col min="8" max="8" width="31.625" style="26" customWidth="1"/>
    <col min="9" max="10" width="10.625" style="14" customWidth="1"/>
    <col min="11" max="11" width="11.875" style="14" customWidth="1"/>
    <col min="12" max="13" width="12" style="14" customWidth="1"/>
    <col min="14" max="14" width="12" customWidth="1"/>
    <col min="15" max="15" width="12" style="169" customWidth="1"/>
    <col min="16" max="16" width="12" style="270" customWidth="1"/>
    <col min="17" max="17" width="12" customWidth="1"/>
    <col min="18" max="18" width="12" style="270" customWidth="1"/>
  </cols>
  <sheetData>
    <row r="1" spans="1:21" ht="21" x14ac:dyDescent="0.15">
      <c r="A1" s="141"/>
      <c r="B1" s="57" t="s">
        <v>55</v>
      </c>
    </row>
    <row r="2" spans="1:21" ht="17.25" x14ac:dyDescent="0.15">
      <c r="B2" s="58" t="s">
        <v>348</v>
      </c>
    </row>
    <row r="4" spans="1:21" ht="14.25" thickBot="1" x14ac:dyDescent="0.2">
      <c r="B4" s="21"/>
      <c r="C4" s="21"/>
      <c r="D4" s="21"/>
      <c r="E4" s="21"/>
      <c r="F4" s="21"/>
      <c r="G4" s="21"/>
      <c r="H4" s="21"/>
      <c r="I4" s="21"/>
      <c r="J4" s="21"/>
      <c r="K4" s="21"/>
      <c r="L4" s="21"/>
      <c r="N4" s="63"/>
      <c r="O4" s="176"/>
      <c r="P4" s="220"/>
      <c r="Q4" s="220"/>
      <c r="R4" s="220" t="s">
        <v>233</v>
      </c>
      <c r="S4" s="5"/>
      <c r="T4" s="5"/>
      <c r="U4" s="5"/>
    </row>
    <row r="5" spans="1:21" s="41" customFormat="1" ht="27.75" customHeight="1" thickBot="1" x14ac:dyDescent="0.2">
      <c r="B5" s="61" t="s">
        <v>367</v>
      </c>
      <c r="C5" s="61"/>
      <c r="D5" s="69"/>
      <c r="E5" s="69"/>
      <c r="F5" s="366" t="s">
        <v>592</v>
      </c>
      <c r="G5" s="366"/>
      <c r="H5" s="366"/>
      <c r="I5" s="282" t="s">
        <v>185</v>
      </c>
      <c r="J5" s="282" t="s">
        <v>145</v>
      </c>
      <c r="K5" s="304" t="s">
        <v>455</v>
      </c>
      <c r="L5" s="304" t="s">
        <v>470</v>
      </c>
      <c r="M5" s="304" t="s">
        <v>471</v>
      </c>
      <c r="N5" s="304" t="s">
        <v>476</v>
      </c>
      <c r="O5" s="304" t="s">
        <v>505</v>
      </c>
      <c r="P5" s="304" t="s">
        <v>506</v>
      </c>
      <c r="Q5" s="182" t="s">
        <v>529</v>
      </c>
      <c r="R5" s="304" t="s">
        <v>551</v>
      </c>
    </row>
    <row r="6" spans="1:21" s="41" customFormat="1" ht="27.75" customHeight="1" x14ac:dyDescent="0.15">
      <c r="B6" s="113" t="s">
        <v>349</v>
      </c>
      <c r="C6" s="113"/>
      <c r="D6" s="114"/>
      <c r="E6" s="114"/>
      <c r="F6" s="367" t="s">
        <v>374</v>
      </c>
      <c r="G6" s="367"/>
      <c r="H6" s="367"/>
      <c r="I6" s="287">
        <v>75997</v>
      </c>
      <c r="J6" s="287">
        <v>75393</v>
      </c>
      <c r="K6" s="287">
        <v>76452</v>
      </c>
      <c r="L6" s="287">
        <v>76283</v>
      </c>
      <c r="M6" s="287">
        <v>76926</v>
      </c>
      <c r="N6" s="287">
        <v>76639</v>
      </c>
      <c r="O6" s="287">
        <v>78555</v>
      </c>
      <c r="P6" s="287">
        <v>76014</v>
      </c>
      <c r="Q6" s="287">
        <v>77664</v>
      </c>
      <c r="R6" s="287">
        <v>74727</v>
      </c>
    </row>
    <row r="7" spans="1:21" s="39" customFormat="1" x14ac:dyDescent="0.15">
      <c r="B7" s="36"/>
      <c r="C7" s="104" t="s">
        <v>350</v>
      </c>
      <c r="D7" s="115"/>
      <c r="E7" s="115"/>
      <c r="F7" s="115"/>
      <c r="G7" s="369" t="s">
        <v>363</v>
      </c>
      <c r="H7" s="370"/>
      <c r="I7" s="297">
        <v>51665</v>
      </c>
      <c r="J7" s="297">
        <v>52277</v>
      </c>
      <c r="K7" s="297">
        <v>53508</v>
      </c>
      <c r="L7" s="297">
        <v>53228</v>
      </c>
      <c r="M7" s="297">
        <v>53477</v>
      </c>
      <c r="N7" s="297">
        <v>52925</v>
      </c>
      <c r="O7" s="297">
        <v>54434</v>
      </c>
      <c r="P7" s="297">
        <v>52014</v>
      </c>
      <c r="Q7" s="297">
        <v>53236</v>
      </c>
      <c r="R7" s="297">
        <v>49974</v>
      </c>
    </row>
    <row r="8" spans="1:21" s="39" customFormat="1" x14ac:dyDescent="0.15">
      <c r="B8" s="36"/>
      <c r="C8" s="36"/>
      <c r="D8" s="19" t="s">
        <v>355</v>
      </c>
      <c r="E8" s="19"/>
      <c r="F8" s="19"/>
      <c r="G8" s="19"/>
      <c r="H8" s="32" t="s">
        <v>361</v>
      </c>
      <c r="I8" s="285">
        <v>20644</v>
      </c>
      <c r="J8" s="285">
        <v>22704</v>
      </c>
      <c r="K8" s="285">
        <v>22746</v>
      </c>
      <c r="L8" s="285">
        <v>22750</v>
      </c>
      <c r="M8" s="285">
        <v>23057</v>
      </c>
      <c r="N8" s="285">
        <v>22753</v>
      </c>
      <c r="O8" s="285">
        <v>23650</v>
      </c>
      <c r="P8" s="285">
        <v>23411</v>
      </c>
      <c r="Q8" s="285">
        <v>23274</v>
      </c>
      <c r="R8" s="285">
        <v>22664</v>
      </c>
    </row>
    <row r="9" spans="1:21" s="39" customFormat="1" x14ac:dyDescent="0.15">
      <c r="B9" s="36"/>
      <c r="C9" s="36"/>
      <c r="D9" s="19" t="s">
        <v>351</v>
      </c>
      <c r="E9" s="19"/>
      <c r="F9" s="19"/>
      <c r="G9" s="19"/>
      <c r="H9" s="19" t="s">
        <v>359</v>
      </c>
      <c r="I9" s="285">
        <v>5006</v>
      </c>
      <c r="J9" s="285">
        <v>5138</v>
      </c>
      <c r="K9" s="285">
        <v>6478</v>
      </c>
      <c r="L9" s="285">
        <v>6800</v>
      </c>
      <c r="M9" s="285">
        <v>6728</v>
      </c>
      <c r="N9" s="285">
        <v>6032</v>
      </c>
      <c r="O9" s="285">
        <v>6157</v>
      </c>
      <c r="P9" s="285">
        <v>5171</v>
      </c>
      <c r="Q9" s="285">
        <v>5101</v>
      </c>
      <c r="R9" s="285">
        <v>4529</v>
      </c>
    </row>
    <row r="10" spans="1:21" s="39" customFormat="1" x14ac:dyDescent="0.15">
      <c r="B10" s="36"/>
      <c r="C10" s="36"/>
      <c r="D10" s="19" t="s">
        <v>53</v>
      </c>
      <c r="E10" s="19"/>
      <c r="F10" s="19"/>
      <c r="G10" s="19"/>
      <c r="H10" s="19" t="s">
        <v>358</v>
      </c>
      <c r="I10" s="285">
        <v>9675</v>
      </c>
      <c r="J10" s="285">
        <v>7532</v>
      </c>
      <c r="K10" s="285">
        <v>8658</v>
      </c>
      <c r="L10" s="285">
        <v>7724</v>
      </c>
      <c r="M10" s="285">
        <v>8420</v>
      </c>
      <c r="N10" s="285">
        <v>7917</v>
      </c>
      <c r="O10" s="285">
        <v>7369</v>
      </c>
      <c r="P10" s="285">
        <v>7213</v>
      </c>
      <c r="Q10" s="285">
        <v>7793</v>
      </c>
      <c r="R10" s="285">
        <v>7371</v>
      </c>
    </row>
    <row r="11" spans="1:21" s="39" customFormat="1" x14ac:dyDescent="0.15">
      <c r="B11" s="36"/>
      <c r="C11" s="108" t="s">
        <v>352</v>
      </c>
      <c r="D11" s="107"/>
      <c r="E11" s="107"/>
      <c r="F11" s="107"/>
      <c r="G11" s="371" t="s">
        <v>541</v>
      </c>
      <c r="H11" s="372"/>
      <c r="I11" s="298">
        <v>5201</v>
      </c>
      <c r="J11" s="298">
        <v>5242</v>
      </c>
      <c r="K11" s="298">
        <v>5087</v>
      </c>
      <c r="L11" s="298">
        <v>5064</v>
      </c>
      <c r="M11" s="298">
        <v>5122</v>
      </c>
      <c r="N11" s="298">
        <v>5406</v>
      </c>
      <c r="O11" s="298">
        <v>5384</v>
      </c>
      <c r="P11" s="298">
        <v>4655</v>
      </c>
      <c r="Q11" s="298">
        <v>4699</v>
      </c>
      <c r="R11" s="298">
        <v>4529</v>
      </c>
    </row>
    <row r="12" spans="1:21" s="39" customFormat="1" x14ac:dyDescent="0.15">
      <c r="B12" s="36"/>
      <c r="C12" s="36"/>
      <c r="D12" s="19" t="s">
        <v>50</v>
      </c>
      <c r="E12" s="19"/>
      <c r="F12" s="19"/>
      <c r="G12" s="19"/>
      <c r="H12" s="19" t="s">
        <v>360</v>
      </c>
      <c r="I12" s="285">
        <v>2219</v>
      </c>
      <c r="J12" s="285">
        <v>2247</v>
      </c>
      <c r="K12" s="285">
        <v>1987</v>
      </c>
      <c r="L12" s="285">
        <v>1938</v>
      </c>
      <c r="M12" s="285">
        <v>1923</v>
      </c>
      <c r="N12" s="285">
        <v>2166</v>
      </c>
      <c r="O12" s="285">
        <v>2185</v>
      </c>
      <c r="P12" s="285">
        <v>1255</v>
      </c>
      <c r="Q12" s="285">
        <v>1060</v>
      </c>
      <c r="R12" s="285">
        <v>968</v>
      </c>
    </row>
    <row r="13" spans="1:21" s="39" customFormat="1" x14ac:dyDescent="0.15">
      <c r="B13" s="36"/>
      <c r="C13" s="36"/>
      <c r="D13" s="19" t="s">
        <v>52</v>
      </c>
      <c r="E13" s="19"/>
      <c r="F13" s="19"/>
      <c r="G13" s="19"/>
      <c r="H13" s="19" t="s">
        <v>362</v>
      </c>
      <c r="I13" s="285">
        <v>2982</v>
      </c>
      <c r="J13" s="285">
        <v>2995</v>
      </c>
      <c r="K13" s="285">
        <v>3099</v>
      </c>
      <c r="L13" s="285">
        <v>3126</v>
      </c>
      <c r="M13" s="285">
        <v>3199</v>
      </c>
      <c r="N13" s="285">
        <v>3239</v>
      </c>
      <c r="O13" s="285">
        <v>3199</v>
      </c>
      <c r="P13" s="285">
        <v>3400</v>
      </c>
      <c r="Q13" s="285">
        <v>3638</v>
      </c>
      <c r="R13" s="285">
        <v>3560</v>
      </c>
    </row>
    <row r="14" spans="1:21" s="39" customFormat="1" x14ac:dyDescent="0.15">
      <c r="B14" s="36"/>
      <c r="C14" s="108" t="s">
        <v>51</v>
      </c>
      <c r="D14" s="107"/>
      <c r="E14" s="107"/>
      <c r="F14" s="107"/>
      <c r="G14" s="108" t="s">
        <v>365</v>
      </c>
      <c r="H14" s="107"/>
      <c r="I14" s="298">
        <v>3473</v>
      </c>
      <c r="J14" s="298">
        <v>3481</v>
      </c>
      <c r="K14" s="298">
        <v>3482</v>
      </c>
      <c r="L14" s="298">
        <v>3558</v>
      </c>
      <c r="M14" s="298">
        <v>3615</v>
      </c>
      <c r="N14" s="298">
        <v>3611</v>
      </c>
      <c r="O14" s="298">
        <v>3659</v>
      </c>
      <c r="P14" s="298">
        <v>3771</v>
      </c>
      <c r="Q14" s="298">
        <v>3747</v>
      </c>
      <c r="R14" s="298">
        <v>3801</v>
      </c>
    </row>
    <row r="15" spans="1:21" s="39" customFormat="1" x14ac:dyDescent="0.15">
      <c r="B15" s="36"/>
      <c r="C15" s="116" t="s">
        <v>191</v>
      </c>
      <c r="D15" s="117"/>
      <c r="E15" s="117"/>
      <c r="F15" s="117"/>
      <c r="G15" s="116" t="s">
        <v>366</v>
      </c>
      <c r="H15" s="117"/>
      <c r="I15" s="279">
        <v>15656</v>
      </c>
      <c r="J15" s="279">
        <v>14391</v>
      </c>
      <c r="K15" s="279">
        <v>14374</v>
      </c>
      <c r="L15" s="279">
        <v>14431</v>
      </c>
      <c r="M15" s="279">
        <v>14711</v>
      </c>
      <c r="N15" s="279">
        <v>14695</v>
      </c>
      <c r="O15" s="279">
        <v>15075</v>
      </c>
      <c r="P15" s="279">
        <v>15572</v>
      </c>
      <c r="Q15" s="279">
        <v>15980</v>
      </c>
      <c r="R15" s="279">
        <v>16421</v>
      </c>
    </row>
    <row r="16" spans="1:21" s="39" customFormat="1" ht="27.75" customHeight="1" x14ac:dyDescent="0.15">
      <c r="B16" s="79" t="s">
        <v>353</v>
      </c>
      <c r="C16" s="79"/>
      <c r="D16" s="101"/>
      <c r="E16" s="101"/>
      <c r="F16" s="368" t="s">
        <v>375</v>
      </c>
      <c r="G16" s="368"/>
      <c r="H16" s="368"/>
      <c r="I16" s="299">
        <v>64497</v>
      </c>
      <c r="J16" s="299">
        <v>59748</v>
      </c>
      <c r="K16" s="299">
        <v>72208</v>
      </c>
      <c r="L16" s="299">
        <v>72093</v>
      </c>
      <c r="M16" s="299">
        <v>69221</v>
      </c>
      <c r="N16" s="299">
        <v>63292</v>
      </c>
      <c r="O16" s="299">
        <v>63023</v>
      </c>
      <c r="P16" s="299">
        <v>61643</v>
      </c>
      <c r="Q16" s="299">
        <v>61921</v>
      </c>
      <c r="R16" s="299">
        <v>53194</v>
      </c>
    </row>
    <row r="17" spans="2:18" s="39" customFormat="1" x14ac:dyDescent="0.15">
      <c r="B17" s="36"/>
      <c r="C17" s="104" t="s">
        <v>354</v>
      </c>
      <c r="D17" s="115"/>
      <c r="E17" s="115"/>
      <c r="F17" s="115"/>
      <c r="G17" s="104" t="s">
        <v>369</v>
      </c>
      <c r="H17" s="115"/>
      <c r="I17" s="297">
        <v>47064</v>
      </c>
      <c r="J17" s="297">
        <v>42769</v>
      </c>
      <c r="K17" s="297">
        <v>53251</v>
      </c>
      <c r="L17" s="297">
        <v>53725</v>
      </c>
      <c r="M17" s="297">
        <v>50965</v>
      </c>
      <c r="N17" s="297">
        <v>45367</v>
      </c>
      <c r="O17" s="297">
        <v>45411</v>
      </c>
      <c r="P17" s="297">
        <v>44286</v>
      </c>
      <c r="Q17" s="297">
        <v>44387</v>
      </c>
      <c r="R17" s="297">
        <v>36696</v>
      </c>
    </row>
    <row r="18" spans="2:18" s="39" customFormat="1" x14ac:dyDescent="0.15">
      <c r="B18" s="36"/>
      <c r="C18" s="36"/>
      <c r="D18" s="19" t="s">
        <v>208</v>
      </c>
      <c r="E18" s="19"/>
      <c r="F18" s="19"/>
      <c r="G18" s="19"/>
      <c r="H18" s="19" t="s">
        <v>211</v>
      </c>
      <c r="I18" s="285">
        <v>11509</v>
      </c>
      <c r="J18" s="285">
        <v>5918</v>
      </c>
      <c r="K18" s="285">
        <v>15065</v>
      </c>
      <c r="L18" s="285">
        <v>14726</v>
      </c>
      <c r="M18" s="285">
        <v>11161</v>
      </c>
      <c r="N18" s="285">
        <v>4881</v>
      </c>
      <c r="O18" s="285">
        <v>3209</v>
      </c>
      <c r="P18" s="285">
        <v>2515</v>
      </c>
      <c r="Q18" s="285">
        <v>1016</v>
      </c>
      <c r="R18" s="285">
        <v>756</v>
      </c>
    </row>
    <row r="19" spans="2:18" s="39" customFormat="1" x14ac:dyDescent="0.15">
      <c r="B19" s="36"/>
      <c r="C19" s="36"/>
      <c r="D19" s="19" t="s">
        <v>209</v>
      </c>
      <c r="E19" s="19"/>
      <c r="F19" s="19"/>
      <c r="G19" s="19"/>
      <c r="H19" s="19" t="s">
        <v>210</v>
      </c>
      <c r="I19" s="285">
        <v>35554</v>
      </c>
      <c r="J19" s="285">
        <v>36851</v>
      </c>
      <c r="K19" s="285">
        <v>38186</v>
      </c>
      <c r="L19" s="285">
        <v>38998</v>
      </c>
      <c r="M19" s="285">
        <v>39803</v>
      </c>
      <c r="N19" s="285">
        <v>40485</v>
      </c>
      <c r="O19" s="285">
        <v>42201</v>
      </c>
      <c r="P19" s="285">
        <v>41770</v>
      </c>
      <c r="Q19" s="285">
        <v>43370</v>
      </c>
      <c r="R19" s="285">
        <v>35939</v>
      </c>
    </row>
    <row r="20" spans="2:18" s="39" customFormat="1" ht="27.75" customHeight="1" x14ac:dyDescent="0.15">
      <c r="B20" s="36"/>
      <c r="C20" s="108" t="s">
        <v>356</v>
      </c>
      <c r="D20" s="107"/>
      <c r="E20" s="107"/>
      <c r="F20" s="107"/>
      <c r="G20" s="371" t="s">
        <v>368</v>
      </c>
      <c r="H20" s="372"/>
      <c r="I20" s="298">
        <v>4783</v>
      </c>
      <c r="J20" s="298">
        <v>4602</v>
      </c>
      <c r="K20" s="298">
        <v>4576</v>
      </c>
      <c r="L20" s="298">
        <v>4610</v>
      </c>
      <c r="M20" s="298">
        <v>4775</v>
      </c>
      <c r="N20" s="298">
        <v>4934</v>
      </c>
      <c r="O20" s="298">
        <v>4781</v>
      </c>
      <c r="P20" s="298">
        <v>4222</v>
      </c>
      <c r="Q20" s="298">
        <v>4285</v>
      </c>
      <c r="R20" s="298">
        <v>3512</v>
      </c>
    </row>
    <row r="21" spans="2:18" s="39" customFormat="1" x14ac:dyDescent="0.15">
      <c r="B21" s="36"/>
      <c r="C21" s="36"/>
      <c r="D21" s="19" t="s">
        <v>50</v>
      </c>
      <c r="E21" s="19"/>
      <c r="F21" s="19"/>
      <c r="G21" s="19"/>
      <c r="H21" s="19" t="s">
        <v>360</v>
      </c>
      <c r="I21" s="285">
        <v>1647</v>
      </c>
      <c r="J21" s="285">
        <v>1686</v>
      </c>
      <c r="K21" s="285">
        <v>1530</v>
      </c>
      <c r="L21" s="285">
        <v>1524</v>
      </c>
      <c r="M21" s="285">
        <v>1519</v>
      </c>
      <c r="N21" s="285">
        <v>1761</v>
      </c>
      <c r="O21" s="285">
        <v>1790</v>
      </c>
      <c r="P21" s="285">
        <v>1096</v>
      </c>
      <c r="Q21" s="285">
        <v>952</v>
      </c>
      <c r="R21" s="285">
        <v>754</v>
      </c>
    </row>
    <row r="22" spans="2:18" s="39" customFormat="1" x14ac:dyDescent="0.15">
      <c r="B22" s="36"/>
      <c r="C22" s="36"/>
      <c r="D22" s="19" t="s">
        <v>52</v>
      </c>
      <c r="E22" s="19"/>
      <c r="F22" s="19"/>
      <c r="G22" s="19"/>
      <c r="H22" s="19" t="s">
        <v>362</v>
      </c>
      <c r="I22" s="285">
        <v>3136</v>
      </c>
      <c r="J22" s="285">
        <v>2916</v>
      </c>
      <c r="K22" s="285">
        <v>3046</v>
      </c>
      <c r="L22" s="285">
        <v>3086</v>
      </c>
      <c r="M22" s="285">
        <v>3256</v>
      </c>
      <c r="N22" s="285">
        <v>3172</v>
      </c>
      <c r="O22" s="285">
        <v>2990</v>
      </c>
      <c r="P22" s="285">
        <v>3125</v>
      </c>
      <c r="Q22" s="285">
        <v>3333</v>
      </c>
      <c r="R22" s="285">
        <v>2758</v>
      </c>
    </row>
    <row r="23" spans="2:18" s="39" customFormat="1" x14ac:dyDescent="0.15">
      <c r="B23" s="36"/>
      <c r="C23" s="108" t="s">
        <v>51</v>
      </c>
      <c r="D23" s="107"/>
      <c r="E23" s="107"/>
      <c r="F23" s="107"/>
      <c r="G23" s="108" t="s">
        <v>365</v>
      </c>
      <c r="H23" s="107"/>
      <c r="I23" s="298">
        <v>4270</v>
      </c>
      <c r="J23" s="298">
        <v>3971</v>
      </c>
      <c r="K23" s="298">
        <v>4531</v>
      </c>
      <c r="L23" s="298">
        <v>4375</v>
      </c>
      <c r="M23" s="298">
        <v>4529</v>
      </c>
      <c r="N23" s="298">
        <v>4391</v>
      </c>
      <c r="O23" s="298">
        <v>4405</v>
      </c>
      <c r="P23" s="298">
        <v>4555</v>
      </c>
      <c r="Q23" s="298">
        <v>4694</v>
      </c>
      <c r="R23" s="298">
        <v>4724</v>
      </c>
    </row>
    <row r="24" spans="2:18" s="39" customFormat="1" x14ac:dyDescent="0.15">
      <c r="B24" s="36"/>
      <c r="C24" s="116" t="s">
        <v>191</v>
      </c>
      <c r="D24" s="117"/>
      <c r="E24" s="117"/>
      <c r="F24" s="117"/>
      <c r="G24" s="116" t="s">
        <v>589</v>
      </c>
      <c r="H24" s="117"/>
      <c r="I24" s="279">
        <v>8378</v>
      </c>
      <c r="J24" s="279">
        <v>8404</v>
      </c>
      <c r="K24" s="279">
        <v>9848</v>
      </c>
      <c r="L24" s="279">
        <v>9382</v>
      </c>
      <c r="M24" s="279">
        <v>8951</v>
      </c>
      <c r="N24" s="279">
        <v>8599</v>
      </c>
      <c r="O24" s="279">
        <v>8424</v>
      </c>
      <c r="P24" s="279">
        <v>8578</v>
      </c>
      <c r="Q24" s="279">
        <v>8554</v>
      </c>
      <c r="R24" s="279">
        <v>8261</v>
      </c>
    </row>
    <row r="25" spans="2:18" s="39" customFormat="1" x14ac:dyDescent="0.15">
      <c r="B25" s="79" t="s">
        <v>357</v>
      </c>
      <c r="C25" s="79"/>
      <c r="D25" s="101"/>
      <c r="E25" s="101"/>
      <c r="F25" s="79" t="s">
        <v>370</v>
      </c>
      <c r="G25" s="101"/>
      <c r="H25" s="101"/>
      <c r="I25" s="299">
        <v>140494</v>
      </c>
      <c r="J25" s="299">
        <v>135141</v>
      </c>
      <c r="K25" s="299">
        <v>148661</v>
      </c>
      <c r="L25" s="299">
        <v>148377</v>
      </c>
      <c r="M25" s="299">
        <v>146147</v>
      </c>
      <c r="N25" s="299">
        <v>139932</v>
      </c>
      <c r="O25" s="299">
        <v>141578</v>
      </c>
      <c r="P25" s="299">
        <v>137657</v>
      </c>
      <c r="Q25" s="299">
        <v>139586</v>
      </c>
      <c r="R25" s="299">
        <v>127922</v>
      </c>
    </row>
    <row r="26" spans="2:18" s="39" customFormat="1" x14ac:dyDescent="0.15">
      <c r="B26" s="36"/>
      <c r="C26" s="36"/>
      <c r="D26" s="19"/>
      <c r="E26" s="19"/>
      <c r="F26" s="19"/>
      <c r="G26" s="19"/>
      <c r="H26" s="19"/>
      <c r="I26" s="112"/>
      <c r="J26" s="112"/>
      <c r="K26" s="112"/>
      <c r="L26" s="112"/>
      <c r="M26" s="112"/>
    </row>
    <row r="27" spans="2:18" s="39" customFormat="1" x14ac:dyDescent="0.15">
      <c r="B27" s="313" t="s">
        <v>138</v>
      </c>
      <c r="C27" s="76" t="s">
        <v>618</v>
      </c>
      <c r="D27" s="9"/>
      <c r="E27" s="9"/>
      <c r="F27" s="9"/>
      <c r="G27" s="9"/>
      <c r="H27" s="9"/>
      <c r="I27" s="38"/>
      <c r="J27" s="38"/>
      <c r="K27" s="38"/>
      <c r="L27" s="38"/>
      <c r="M27" s="38"/>
    </row>
    <row r="28" spans="2:18" s="39" customFormat="1" x14ac:dyDescent="0.15">
      <c r="B28" s="340"/>
      <c r="C28" s="76" t="s">
        <v>604</v>
      </c>
      <c r="D28" s="9"/>
      <c r="E28" s="9"/>
      <c r="F28" s="9"/>
      <c r="G28" s="9"/>
      <c r="H28" s="9"/>
      <c r="I28" s="38"/>
      <c r="J28" s="38"/>
      <c r="K28" s="38"/>
      <c r="L28" s="38"/>
      <c r="M28" s="38"/>
    </row>
    <row r="29" spans="2:18" s="39" customFormat="1" x14ac:dyDescent="0.15">
      <c r="B29" s="341"/>
      <c r="C29" s="327"/>
      <c r="D29" s="32"/>
      <c r="E29" s="32"/>
      <c r="F29" s="32"/>
      <c r="G29" s="32"/>
      <c r="H29" s="32"/>
      <c r="I29" s="38"/>
      <c r="J29" s="38"/>
      <c r="K29" s="38"/>
      <c r="L29" s="38"/>
      <c r="M29" s="38"/>
    </row>
    <row r="30" spans="2:18" s="39" customFormat="1" x14ac:dyDescent="0.15">
      <c r="B30" s="342"/>
      <c r="C30" s="76"/>
      <c r="D30" s="12"/>
      <c r="E30" s="12"/>
      <c r="F30" s="12"/>
      <c r="G30" s="12"/>
      <c r="H30" s="12"/>
      <c r="I30" s="38"/>
      <c r="J30" s="38"/>
      <c r="K30" s="38"/>
      <c r="L30" s="38"/>
      <c r="M30" s="38"/>
    </row>
    <row r="31" spans="2:18" s="39" customFormat="1" x14ac:dyDescent="0.15">
      <c r="B31" s="342"/>
      <c r="C31" s="76"/>
      <c r="D31" s="12"/>
      <c r="E31" s="12"/>
      <c r="F31" s="12"/>
      <c r="G31" s="12"/>
      <c r="H31" s="12"/>
      <c r="I31" s="38"/>
      <c r="J31" s="38"/>
      <c r="K31" s="38"/>
      <c r="L31" s="38"/>
      <c r="M31" s="38"/>
    </row>
    <row r="32" spans="2:18" s="26" customFormat="1" x14ac:dyDescent="0.15">
      <c r="I32" s="21"/>
      <c r="J32" s="21"/>
      <c r="K32" s="21"/>
      <c r="L32" s="21"/>
      <c r="M32" s="21"/>
      <c r="O32" s="172"/>
      <c r="P32" s="249"/>
      <c r="R32" s="249"/>
    </row>
    <row r="33" spans="9:18" s="26" customFormat="1" x14ac:dyDescent="0.15">
      <c r="I33" s="25"/>
      <c r="J33" s="25"/>
      <c r="K33" s="25"/>
      <c r="L33" s="25"/>
      <c r="M33" s="25"/>
      <c r="O33" s="172"/>
      <c r="P33" s="249"/>
      <c r="R33" s="249"/>
    </row>
    <row r="34" spans="9:18" s="26" customFormat="1" x14ac:dyDescent="0.15">
      <c r="I34" s="25"/>
      <c r="J34" s="25"/>
      <c r="K34" s="25"/>
      <c r="L34" s="25"/>
      <c r="M34" s="25"/>
      <c r="O34" s="172"/>
      <c r="P34" s="249"/>
      <c r="R34" s="249"/>
    </row>
    <row r="35" spans="9:18" s="26" customFormat="1" x14ac:dyDescent="0.15">
      <c r="I35" s="25"/>
      <c r="J35" s="25"/>
      <c r="K35" s="25"/>
      <c r="L35" s="25"/>
      <c r="M35" s="25"/>
      <c r="O35" s="172"/>
      <c r="P35" s="249"/>
      <c r="R35" s="249"/>
    </row>
    <row r="36" spans="9:18" s="26" customFormat="1" x14ac:dyDescent="0.15">
      <c r="I36" s="25"/>
      <c r="J36" s="25"/>
      <c r="K36" s="25"/>
      <c r="L36" s="25"/>
      <c r="M36" s="25"/>
      <c r="O36" s="172"/>
      <c r="P36" s="249"/>
      <c r="R36" s="249"/>
    </row>
    <row r="37" spans="9:18" s="26" customFormat="1" x14ac:dyDescent="0.15">
      <c r="I37" s="25"/>
      <c r="J37" s="25"/>
      <c r="K37" s="25"/>
      <c r="L37" s="25"/>
      <c r="O37" s="172"/>
      <c r="P37" s="249"/>
      <c r="R37" s="249"/>
    </row>
    <row r="38" spans="9:18" s="26" customFormat="1" ht="17.25" x14ac:dyDescent="0.15">
      <c r="I38" s="25"/>
      <c r="J38" s="25"/>
      <c r="K38" s="25"/>
      <c r="L38" s="25"/>
      <c r="N38" s="361"/>
      <c r="O38" s="207"/>
      <c r="P38" s="249"/>
      <c r="R38" s="249"/>
    </row>
    <row r="39" spans="9:18" s="26" customFormat="1" ht="17.25" x14ac:dyDescent="0.15">
      <c r="I39" s="31"/>
      <c r="J39" s="31"/>
      <c r="K39" s="31"/>
      <c r="L39" s="31"/>
      <c r="M39" s="31"/>
      <c r="N39" s="361"/>
      <c r="O39" s="207"/>
      <c r="P39" s="249"/>
      <c r="R39" s="249"/>
    </row>
    <row r="40" spans="9:18" s="26" customFormat="1" x14ac:dyDescent="0.15">
      <c r="I40" s="31"/>
      <c r="J40" s="31"/>
      <c r="K40" s="31"/>
      <c r="L40" s="31"/>
      <c r="M40" s="31"/>
      <c r="O40" s="172"/>
      <c r="P40" s="249"/>
      <c r="R40" s="249"/>
    </row>
    <row r="41" spans="9:18" s="26" customFormat="1" x14ac:dyDescent="0.15">
      <c r="I41" s="31"/>
      <c r="J41" s="31"/>
      <c r="K41" s="31"/>
      <c r="L41" s="31"/>
      <c r="M41" s="31"/>
      <c r="O41" s="172"/>
      <c r="P41" s="249"/>
      <c r="R41" s="249"/>
    </row>
    <row r="42" spans="9:18" s="26" customFormat="1" x14ac:dyDescent="0.15">
      <c r="I42" s="31"/>
      <c r="J42" s="31"/>
      <c r="K42" s="31"/>
      <c r="L42" s="31"/>
      <c r="M42" s="31"/>
      <c r="O42" s="172"/>
      <c r="P42" s="249"/>
      <c r="R42" s="249"/>
    </row>
    <row r="43" spans="9:18" s="26" customFormat="1" x14ac:dyDescent="0.15">
      <c r="I43" s="31"/>
      <c r="J43" s="31"/>
      <c r="K43" s="31"/>
      <c r="L43" s="31"/>
      <c r="M43" s="31"/>
      <c r="O43" s="172"/>
      <c r="P43" s="249"/>
      <c r="R43" s="249"/>
    </row>
    <row r="44" spans="9:18" s="26" customFormat="1" x14ac:dyDescent="0.15">
      <c r="I44" s="31"/>
      <c r="J44" s="31"/>
      <c r="K44" s="31"/>
      <c r="L44" s="31"/>
      <c r="M44" s="31"/>
      <c r="O44" s="172"/>
      <c r="P44" s="249"/>
      <c r="R44" s="249"/>
    </row>
    <row r="45" spans="9:18" s="26" customFormat="1" x14ac:dyDescent="0.15">
      <c r="I45" s="31"/>
      <c r="J45" s="31"/>
      <c r="K45" s="31"/>
      <c r="L45" s="31"/>
      <c r="M45" s="31"/>
      <c r="O45" s="172"/>
      <c r="P45" s="249"/>
      <c r="R45" s="249"/>
    </row>
    <row r="46" spans="9:18" s="26" customFormat="1" x14ac:dyDescent="0.15">
      <c r="I46" s="31"/>
      <c r="J46" s="31"/>
      <c r="K46" s="31"/>
      <c r="L46" s="31"/>
      <c r="M46" s="31"/>
      <c r="O46" s="172"/>
      <c r="P46" s="249"/>
      <c r="R46" s="249"/>
    </row>
    <row r="47" spans="9:18" s="26" customFormat="1" x14ac:dyDescent="0.15">
      <c r="I47" s="31"/>
      <c r="J47" s="31"/>
      <c r="K47" s="31"/>
      <c r="L47" s="31"/>
      <c r="M47" s="31"/>
      <c r="O47" s="172"/>
      <c r="P47" s="249"/>
      <c r="R47" s="249"/>
    </row>
    <row r="48" spans="9:18" s="26" customFormat="1" x14ac:dyDescent="0.15">
      <c r="I48" s="31"/>
      <c r="J48" s="31"/>
      <c r="K48" s="31"/>
      <c r="L48" s="31"/>
      <c r="M48" s="31"/>
      <c r="O48" s="172"/>
      <c r="P48" s="249"/>
      <c r="R48" s="249"/>
    </row>
    <row r="49" spans="9:18" s="26" customFormat="1" x14ac:dyDescent="0.15">
      <c r="I49" s="31"/>
      <c r="J49" s="31"/>
      <c r="K49" s="31"/>
      <c r="L49" s="31"/>
      <c r="M49" s="31"/>
      <c r="O49" s="172"/>
      <c r="P49" s="249"/>
      <c r="R49" s="249"/>
    </row>
    <row r="50" spans="9:18" s="26" customFormat="1" x14ac:dyDescent="0.15">
      <c r="I50" s="31"/>
      <c r="J50" s="31"/>
      <c r="K50" s="31"/>
      <c r="L50" s="31"/>
      <c r="M50" s="31"/>
      <c r="O50" s="172"/>
      <c r="P50" s="249"/>
      <c r="R50" s="249"/>
    </row>
    <row r="51" spans="9:18" s="26" customFormat="1" x14ac:dyDescent="0.15">
      <c r="I51" s="31"/>
      <c r="J51" s="31"/>
      <c r="K51" s="31"/>
      <c r="L51" s="31"/>
      <c r="M51" s="31"/>
      <c r="O51" s="172"/>
      <c r="P51" s="249"/>
      <c r="R51" s="249"/>
    </row>
    <row r="52" spans="9:18" s="26" customFormat="1" x14ac:dyDescent="0.15">
      <c r="I52" s="31"/>
      <c r="J52" s="31"/>
      <c r="K52" s="31"/>
      <c r="L52" s="31"/>
      <c r="M52" s="31"/>
      <c r="O52" s="172"/>
      <c r="P52" s="249"/>
      <c r="R52" s="249"/>
    </row>
    <row r="53" spans="9:18" x14ac:dyDescent="0.15">
      <c r="I53" s="24"/>
      <c r="J53" s="24"/>
      <c r="K53" s="24"/>
      <c r="L53" s="24"/>
      <c r="M53" s="24"/>
    </row>
    <row r="54" spans="9:18" x14ac:dyDescent="0.15">
      <c r="I54" s="24"/>
      <c r="J54" s="24"/>
      <c r="K54" s="24"/>
      <c r="L54" s="24"/>
      <c r="M54" s="24"/>
    </row>
    <row r="55" spans="9:18" x14ac:dyDescent="0.15">
      <c r="I55" s="24"/>
      <c r="J55" s="24"/>
      <c r="K55" s="24"/>
      <c r="L55" s="24"/>
      <c r="M55" s="24"/>
    </row>
    <row r="56" spans="9:18" x14ac:dyDescent="0.15">
      <c r="I56" s="24"/>
      <c r="J56" s="24"/>
      <c r="K56" s="24"/>
      <c r="L56" s="24"/>
      <c r="M56" s="24"/>
    </row>
    <row r="57" spans="9:18" x14ac:dyDescent="0.15">
      <c r="I57" s="24"/>
      <c r="J57" s="24"/>
      <c r="K57" s="24"/>
      <c r="L57" s="24"/>
      <c r="M57" s="24"/>
    </row>
    <row r="58" spans="9:18" x14ac:dyDescent="0.15">
      <c r="I58" s="24"/>
      <c r="J58" s="24"/>
      <c r="K58" s="24"/>
      <c r="L58" s="24"/>
      <c r="M58" s="24"/>
    </row>
    <row r="59" spans="9:18" x14ac:dyDescent="0.15">
      <c r="I59" s="24"/>
      <c r="J59" s="24"/>
      <c r="K59" s="24"/>
      <c r="L59" s="24"/>
      <c r="M59" s="24"/>
    </row>
    <row r="60" spans="9:18" x14ac:dyDescent="0.15">
      <c r="I60" s="24"/>
      <c r="J60" s="24"/>
      <c r="K60" s="24"/>
      <c r="L60" s="24"/>
      <c r="M60" s="24"/>
    </row>
    <row r="61" spans="9:18" x14ac:dyDescent="0.15">
      <c r="I61" s="24"/>
      <c r="J61" s="24"/>
      <c r="K61" s="24"/>
      <c r="L61" s="24"/>
      <c r="M61" s="24"/>
    </row>
    <row r="62" spans="9:18" x14ac:dyDescent="0.15">
      <c r="I62" s="24"/>
      <c r="J62" s="24"/>
      <c r="K62" s="24"/>
      <c r="L62" s="24"/>
      <c r="M62" s="24"/>
    </row>
    <row r="63" spans="9:18" x14ac:dyDescent="0.15">
      <c r="I63" s="24"/>
      <c r="J63" s="24"/>
      <c r="K63" s="24"/>
      <c r="L63" s="24"/>
      <c r="M63" s="24"/>
    </row>
    <row r="64" spans="9:18" x14ac:dyDescent="0.15">
      <c r="I64" s="24"/>
      <c r="J64" s="24"/>
      <c r="K64" s="24"/>
      <c r="L64" s="24"/>
      <c r="M64" s="24"/>
    </row>
    <row r="65" spans="9:13" x14ac:dyDescent="0.15">
      <c r="I65" s="24"/>
      <c r="J65" s="24"/>
      <c r="K65" s="24"/>
      <c r="L65" s="24"/>
      <c r="M65" s="24"/>
    </row>
    <row r="66" spans="9:13" x14ac:dyDescent="0.15">
      <c r="I66" s="24"/>
      <c r="J66" s="24"/>
      <c r="K66" s="24"/>
      <c r="L66" s="24"/>
      <c r="M66" s="24"/>
    </row>
    <row r="67" spans="9:13" x14ac:dyDescent="0.15">
      <c r="I67" s="24"/>
      <c r="J67" s="24"/>
      <c r="K67" s="24"/>
      <c r="L67" s="24"/>
      <c r="M67" s="24"/>
    </row>
    <row r="68" spans="9:13" x14ac:dyDescent="0.15">
      <c r="I68" s="24"/>
      <c r="J68" s="24"/>
      <c r="K68" s="24"/>
      <c r="L68" s="24"/>
      <c r="M68" s="24"/>
    </row>
    <row r="69" spans="9:13" x14ac:dyDescent="0.15">
      <c r="I69" s="24"/>
      <c r="J69" s="24"/>
      <c r="K69" s="24"/>
      <c r="L69" s="24"/>
      <c r="M69" s="24"/>
    </row>
    <row r="70" spans="9:13" x14ac:dyDescent="0.15">
      <c r="I70" s="24"/>
      <c r="J70" s="24"/>
      <c r="K70" s="24"/>
      <c r="L70" s="24"/>
      <c r="M70" s="24"/>
    </row>
    <row r="71" spans="9:13" x14ac:dyDescent="0.15">
      <c r="I71" s="24"/>
      <c r="J71" s="24"/>
      <c r="K71" s="24"/>
      <c r="L71" s="24"/>
      <c r="M71" s="24"/>
    </row>
    <row r="72" spans="9:13" x14ac:dyDescent="0.15">
      <c r="I72" s="24"/>
      <c r="J72" s="24"/>
      <c r="K72" s="24"/>
      <c r="L72" s="24"/>
      <c r="M72" s="24"/>
    </row>
    <row r="73" spans="9:13" x14ac:dyDescent="0.15">
      <c r="I73" s="24"/>
      <c r="J73" s="24"/>
      <c r="K73" s="24"/>
      <c r="L73" s="24"/>
      <c r="M73" s="24"/>
    </row>
    <row r="74" spans="9:13" x14ac:dyDescent="0.15">
      <c r="I74" s="24"/>
      <c r="J74" s="24"/>
      <c r="K74" s="24"/>
      <c r="L74" s="24"/>
      <c r="M74" s="24"/>
    </row>
    <row r="75" spans="9:13" x14ac:dyDescent="0.15">
      <c r="I75" s="24"/>
      <c r="J75" s="24"/>
      <c r="K75" s="24"/>
      <c r="L75" s="24"/>
      <c r="M75" s="24"/>
    </row>
    <row r="76" spans="9:13" x14ac:dyDescent="0.15">
      <c r="I76" s="24"/>
      <c r="J76" s="24"/>
      <c r="K76" s="24"/>
      <c r="L76" s="24"/>
      <c r="M76" s="24"/>
    </row>
    <row r="77" spans="9:13" x14ac:dyDescent="0.15">
      <c r="I77" s="24"/>
      <c r="J77" s="24"/>
      <c r="K77" s="24"/>
      <c r="L77" s="24"/>
      <c r="M77" s="24"/>
    </row>
    <row r="78" spans="9:13" x14ac:dyDescent="0.15">
      <c r="I78" s="24"/>
      <c r="J78" s="24"/>
      <c r="K78" s="24"/>
      <c r="L78" s="24"/>
      <c r="M78" s="24"/>
    </row>
    <row r="79" spans="9:13" x14ac:dyDescent="0.15">
      <c r="I79" s="24"/>
      <c r="J79" s="24"/>
      <c r="K79" s="24"/>
      <c r="L79" s="24"/>
      <c r="M79" s="24"/>
    </row>
    <row r="80" spans="9:13" x14ac:dyDescent="0.15">
      <c r="I80" s="24"/>
      <c r="J80" s="24"/>
      <c r="K80" s="24"/>
      <c r="L80" s="24"/>
      <c r="M80" s="24"/>
    </row>
    <row r="81" spans="9:13" x14ac:dyDescent="0.15">
      <c r="I81" s="24"/>
      <c r="J81" s="24"/>
      <c r="K81" s="24"/>
      <c r="L81" s="24"/>
      <c r="M81" s="24"/>
    </row>
    <row r="82" spans="9:13" x14ac:dyDescent="0.15">
      <c r="I82" s="24"/>
      <c r="J82" s="24"/>
      <c r="K82" s="24"/>
      <c r="L82" s="24"/>
      <c r="M82" s="24"/>
    </row>
    <row r="83" spans="9:13" x14ac:dyDescent="0.15">
      <c r="I83" s="24"/>
      <c r="J83" s="24"/>
      <c r="K83" s="24"/>
      <c r="L83" s="24"/>
      <c r="M83" s="24"/>
    </row>
    <row r="84" spans="9:13" x14ac:dyDescent="0.15">
      <c r="I84" s="24"/>
      <c r="J84" s="24"/>
      <c r="K84" s="24"/>
      <c r="L84" s="24"/>
      <c r="M84" s="24"/>
    </row>
    <row r="85" spans="9:13" x14ac:dyDescent="0.15">
      <c r="I85" s="24"/>
      <c r="J85" s="24"/>
      <c r="K85" s="24"/>
      <c r="L85" s="24"/>
      <c r="M85" s="24"/>
    </row>
    <row r="86" spans="9:13" x14ac:dyDescent="0.15">
      <c r="I86" s="24"/>
      <c r="J86" s="24"/>
      <c r="K86" s="24"/>
      <c r="L86" s="24"/>
      <c r="M86" s="24"/>
    </row>
    <row r="87" spans="9:13" x14ac:dyDescent="0.15">
      <c r="I87" s="24"/>
      <c r="J87" s="24"/>
      <c r="K87" s="24"/>
      <c r="L87" s="24"/>
      <c r="M87" s="24"/>
    </row>
    <row r="88" spans="9:13" x14ac:dyDescent="0.15">
      <c r="I88" s="24"/>
      <c r="J88" s="24"/>
      <c r="K88" s="24"/>
      <c r="L88" s="24"/>
      <c r="M88" s="24"/>
    </row>
    <row r="89" spans="9:13" x14ac:dyDescent="0.15">
      <c r="I89" s="24"/>
      <c r="J89" s="24"/>
      <c r="K89" s="24"/>
      <c r="L89" s="24"/>
      <c r="M89" s="24"/>
    </row>
    <row r="90" spans="9:13" x14ac:dyDescent="0.15">
      <c r="I90" s="24"/>
      <c r="J90" s="24"/>
      <c r="K90" s="24"/>
      <c r="L90" s="24"/>
      <c r="M90" s="24"/>
    </row>
    <row r="91" spans="9:13" x14ac:dyDescent="0.15">
      <c r="I91" s="24"/>
      <c r="J91" s="24"/>
      <c r="K91" s="24"/>
      <c r="L91" s="24"/>
      <c r="M91" s="24"/>
    </row>
    <row r="92" spans="9:13" x14ac:dyDescent="0.15">
      <c r="I92" s="24"/>
      <c r="J92" s="24"/>
      <c r="K92" s="24"/>
      <c r="L92" s="24"/>
      <c r="M92" s="24"/>
    </row>
    <row r="93" spans="9:13" x14ac:dyDescent="0.15">
      <c r="I93" s="24"/>
      <c r="J93" s="24"/>
      <c r="K93" s="24"/>
      <c r="L93" s="24"/>
      <c r="M93" s="24"/>
    </row>
    <row r="94" spans="9:13" x14ac:dyDescent="0.15">
      <c r="I94" s="24"/>
      <c r="J94" s="24"/>
      <c r="K94" s="24"/>
      <c r="L94" s="24"/>
      <c r="M94" s="24"/>
    </row>
    <row r="95" spans="9:13" x14ac:dyDescent="0.15">
      <c r="I95" s="24"/>
      <c r="J95" s="24"/>
      <c r="K95" s="24"/>
      <c r="L95" s="24"/>
      <c r="M95" s="24"/>
    </row>
    <row r="96" spans="9:13" x14ac:dyDescent="0.15">
      <c r="I96" s="24"/>
      <c r="J96" s="24"/>
      <c r="K96" s="24"/>
      <c r="L96" s="24"/>
      <c r="M96" s="24"/>
    </row>
    <row r="97" spans="9:13" x14ac:dyDescent="0.15">
      <c r="I97" s="24"/>
      <c r="J97" s="24"/>
      <c r="K97" s="24"/>
      <c r="L97" s="24"/>
      <c r="M97" s="24"/>
    </row>
    <row r="98" spans="9:13" x14ac:dyDescent="0.15">
      <c r="I98" s="24"/>
      <c r="J98" s="24"/>
      <c r="K98" s="24"/>
      <c r="L98" s="24"/>
      <c r="M98" s="24"/>
    </row>
    <row r="99" spans="9:13" x14ac:dyDescent="0.15">
      <c r="I99" s="24"/>
      <c r="J99" s="24"/>
      <c r="K99" s="24"/>
      <c r="L99" s="24"/>
      <c r="M99" s="24"/>
    </row>
    <row r="100" spans="9:13" x14ac:dyDescent="0.15">
      <c r="I100" s="24"/>
      <c r="J100" s="24"/>
      <c r="K100" s="24"/>
      <c r="L100" s="24"/>
      <c r="M100" s="24"/>
    </row>
    <row r="101" spans="9:13" x14ac:dyDescent="0.15">
      <c r="I101" s="24"/>
      <c r="J101" s="24"/>
      <c r="K101" s="24"/>
      <c r="L101" s="24"/>
      <c r="M101" s="24"/>
    </row>
    <row r="102" spans="9:13" x14ac:dyDescent="0.15">
      <c r="I102" s="24"/>
      <c r="J102" s="24"/>
      <c r="K102" s="24"/>
      <c r="L102" s="24"/>
      <c r="M102" s="24"/>
    </row>
    <row r="103" spans="9:13" x14ac:dyDescent="0.15">
      <c r="I103" s="24"/>
      <c r="J103" s="24"/>
      <c r="K103" s="24"/>
      <c r="L103" s="24"/>
      <c r="M103" s="24"/>
    </row>
    <row r="104" spans="9:13" x14ac:dyDescent="0.15">
      <c r="I104" s="24"/>
      <c r="J104" s="24"/>
      <c r="K104" s="24"/>
      <c r="L104" s="24"/>
      <c r="M104" s="24"/>
    </row>
    <row r="105" spans="9:13" x14ac:dyDescent="0.15">
      <c r="I105" s="24"/>
      <c r="J105" s="24"/>
      <c r="K105" s="24"/>
      <c r="L105" s="24"/>
      <c r="M105" s="24"/>
    </row>
    <row r="106" spans="9:13" x14ac:dyDescent="0.15">
      <c r="I106" s="24"/>
      <c r="J106" s="24"/>
      <c r="K106" s="24"/>
      <c r="L106" s="24"/>
      <c r="M106" s="24"/>
    </row>
    <row r="107" spans="9:13" x14ac:dyDescent="0.15">
      <c r="I107" s="24"/>
      <c r="J107" s="24"/>
      <c r="K107" s="24"/>
      <c r="L107" s="24"/>
      <c r="M107" s="24"/>
    </row>
    <row r="108" spans="9:13" x14ac:dyDescent="0.15">
      <c r="I108" s="24"/>
      <c r="J108" s="24"/>
      <c r="K108" s="24"/>
      <c r="L108" s="24"/>
      <c r="M108" s="24"/>
    </row>
    <row r="109" spans="9:13" x14ac:dyDescent="0.15">
      <c r="I109" s="24"/>
      <c r="J109" s="24"/>
      <c r="K109" s="24"/>
      <c r="L109" s="24"/>
      <c r="M109" s="24"/>
    </row>
    <row r="110" spans="9:13" x14ac:dyDescent="0.15">
      <c r="I110" s="24"/>
      <c r="J110" s="24"/>
      <c r="K110" s="24"/>
      <c r="L110" s="24"/>
      <c r="M110" s="24"/>
    </row>
    <row r="111" spans="9:13" x14ac:dyDescent="0.15">
      <c r="I111" s="24"/>
      <c r="J111" s="24"/>
      <c r="K111" s="24"/>
      <c r="L111" s="24"/>
      <c r="M111" s="24"/>
    </row>
    <row r="112" spans="9:13" x14ac:dyDescent="0.15">
      <c r="I112" s="24"/>
      <c r="J112" s="24"/>
      <c r="K112" s="24"/>
      <c r="L112" s="24"/>
      <c r="M112" s="24"/>
    </row>
    <row r="113" spans="9:13" x14ac:dyDescent="0.15">
      <c r="I113" s="24"/>
      <c r="J113" s="24"/>
      <c r="K113" s="24"/>
      <c r="L113" s="24"/>
      <c r="M113" s="24"/>
    </row>
    <row r="114" spans="9:13" x14ac:dyDescent="0.15">
      <c r="I114" s="24"/>
      <c r="J114" s="24"/>
      <c r="K114" s="24"/>
      <c r="L114" s="24"/>
      <c r="M114" s="24"/>
    </row>
    <row r="115" spans="9:13" x14ac:dyDescent="0.15">
      <c r="I115" s="24"/>
      <c r="J115" s="24"/>
      <c r="K115" s="24"/>
      <c r="L115" s="24"/>
      <c r="M115" s="24"/>
    </row>
    <row r="116" spans="9:13" x14ac:dyDescent="0.15">
      <c r="I116" s="24"/>
      <c r="J116" s="24"/>
      <c r="K116" s="24"/>
      <c r="L116" s="24"/>
      <c r="M116" s="24"/>
    </row>
    <row r="117" spans="9:13" x14ac:dyDescent="0.15">
      <c r="I117" s="24"/>
      <c r="J117" s="24"/>
      <c r="K117" s="24"/>
      <c r="L117" s="24"/>
      <c r="M117" s="24"/>
    </row>
    <row r="118" spans="9:13" x14ac:dyDescent="0.15">
      <c r="I118" s="24"/>
      <c r="J118" s="24"/>
      <c r="K118" s="24"/>
      <c r="L118" s="24"/>
      <c r="M118" s="24"/>
    </row>
    <row r="119" spans="9:13" x14ac:dyDescent="0.15">
      <c r="I119" s="24"/>
      <c r="J119" s="24"/>
      <c r="K119" s="24"/>
      <c r="L119" s="24"/>
      <c r="M119" s="24"/>
    </row>
    <row r="120" spans="9:13" x14ac:dyDescent="0.15">
      <c r="I120" s="24"/>
      <c r="J120" s="24"/>
      <c r="K120" s="24"/>
      <c r="L120" s="24"/>
      <c r="M120" s="24"/>
    </row>
    <row r="121" spans="9:13" x14ac:dyDescent="0.15">
      <c r="I121" s="24"/>
      <c r="J121" s="24"/>
      <c r="K121" s="24"/>
      <c r="L121" s="24"/>
      <c r="M121" s="24"/>
    </row>
    <row r="122" spans="9:13" x14ac:dyDescent="0.15">
      <c r="I122" s="24"/>
      <c r="J122" s="24"/>
      <c r="K122" s="24"/>
      <c r="L122" s="24"/>
      <c r="M122" s="24"/>
    </row>
    <row r="123" spans="9:13" x14ac:dyDescent="0.15">
      <c r="I123" s="24"/>
      <c r="J123" s="24"/>
      <c r="K123" s="24"/>
      <c r="L123" s="24"/>
      <c r="M123" s="24"/>
    </row>
    <row r="124" spans="9:13" x14ac:dyDescent="0.15">
      <c r="I124" s="24"/>
      <c r="J124" s="24"/>
      <c r="K124" s="24"/>
      <c r="L124" s="24"/>
      <c r="M124" s="24"/>
    </row>
    <row r="125" spans="9:13" x14ac:dyDescent="0.15">
      <c r="I125" s="24"/>
      <c r="J125" s="24"/>
      <c r="K125" s="24"/>
      <c r="L125" s="24"/>
      <c r="M125" s="24"/>
    </row>
    <row r="126" spans="9:13" x14ac:dyDescent="0.15">
      <c r="I126" s="24"/>
      <c r="J126" s="24"/>
      <c r="K126" s="24"/>
      <c r="L126" s="24"/>
      <c r="M126" s="24"/>
    </row>
    <row r="127" spans="9:13" x14ac:dyDescent="0.15">
      <c r="I127" s="24"/>
      <c r="J127" s="24"/>
      <c r="K127" s="24"/>
      <c r="L127" s="24"/>
      <c r="M127" s="24"/>
    </row>
    <row r="128" spans="9:13" x14ac:dyDescent="0.15">
      <c r="I128" s="24"/>
      <c r="J128" s="24"/>
      <c r="K128" s="24"/>
      <c r="L128" s="24"/>
      <c r="M128" s="24"/>
    </row>
    <row r="129" spans="9:13" x14ac:dyDescent="0.15">
      <c r="I129" s="24"/>
      <c r="J129" s="24"/>
      <c r="K129" s="24"/>
      <c r="L129" s="24"/>
      <c r="M129" s="24"/>
    </row>
    <row r="130" spans="9:13" x14ac:dyDescent="0.15">
      <c r="I130" s="24"/>
      <c r="J130" s="24"/>
      <c r="K130" s="24"/>
      <c r="L130" s="24"/>
      <c r="M130" s="24"/>
    </row>
    <row r="131" spans="9:13" x14ac:dyDescent="0.15">
      <c r="I131" s="24"/>
      <c r="J131" s="24"/>
      <c r="K131" s="24"/>
      <c r="L131" s="24"/>
      <c r="M131" s="24"/>
    </row>
    <row r="132" spans="9:13" x14ac:dyDescent="0.15">
      <c r="I132" s="24"/>
      <c r="J132" s="24"/>
      <c r="K132" s="24"/>
      <c r="L132" s="24"/>
      <c r="M132" s="24"/>
    </row>
    <row r="133" spans="9:13" x14ac:dyDescent="0.15">
      <c r="I133" s="24"/>
      <c r="J133" s="24"/>
      <c r="K133" s="24"/>
      <c r="L133" s="24"/>
      <c r="M133" s="24"/>
    </row>
    <row r="134" spans="9:13" x14ac:dyDescent="0.15">
      <c r="I134" s="24"/>
      <c r="J134" s="24"/>
      <c r="K134" s="24"/>
      <c r="L134" s="24"/>
      <c r="M134" s="24"/>
    </row>
    <row r="135" spans="9:13" x14ac:dyDescent="0.15">
      <c r="I135" s="24"/>
      <c r="J135" s="24"/>
      <c r="K135" s="24"/>
      <c r="L135" s="24"/>
      <c r="M135" s="24"/>
    </row>
    <row r="136" spans="9:13" x14ac:dyDescent="0.15">
      <c r="I136" s="24"/>
      <c r="J136" s="24"/>
      <c r="K136" s="24"/>
      <c r="L136" s="24"/>
      <c r="M136" s="24"/>
    </row>
    <row r="137" spans="9:13" x14ac:dyDescent="0.15">
      <c r="I137" s="24"/>
      <c r="J137" s="24"/>
      <c r="K137" s="24"/>
      <c r="L137" s="24"/>
      <c r="M137" s="24"/>
    </row>
    <row r="138" spans="9:13" x14ac:dyDescent="0.15">
      <c r="I138" s="24"/>
      <c r="J138" s="24"/>
      <c r="K138" s="24"/>
      <c r="L138" s="24"/>
      <c r="M138" s="24"/>
    </row>
    <row r="139" spans="9:13" x14ac:dyDescent="0.15">
      <c r="I139" s="24"/>
      <c r="J139" s="24"/>
      <c r="K139" s="24"/>
      <c r="L139" s="24"/>
      <c r="M139" s="24"/>
    </row>
    <row r="140" spans="9:13" x14ac:dyDescent="0.15">
      <c r="I140" s="24"/>
      <c r="J140" s="24"/>
      <c r="K140" s="24"/>
      <c r="L140" s="24"/>
      <c r="M140" s="24"/>
    </row>
    <row r="141" spans="9:13" x14ac:dyDescent="0.15">
      <c r="I141" s="24"/>
      <c r="J141" s="24"/>
      <c r="K141" s="24"/>
      <c r="L141" s="24"/>
      <c r="M141" s="24"/>
    </row>
    <row r="142" spans="9:13" x14ac:dyDescent="0.15">
      <c r="I142" s="24"/>
      <c r="J142" s="24"/>
      <c r="K142" s="24"/>
      <c r="L142" s="24"/>
      <c r="M142" s="24"/>
    </row>
    <row r="143" spans="9:13" x14ac:dyDescent="0.15">
      <c r="I143" s="24"/>
      <c r="J143" s="24"/>
      <c r="K143" s="24"/>
      <c r="L143" s="24"/>
      <c r="M143" s="24"/>
    </row>
    <row r="144" spans="9:13" x14ac:dyDescent="0.15">
      <c r="I144" s="24"/>
      <c r="J144" s="24"/>
      <c r="K144" s="24"/>
      <c r="L144" s="24"/>
      <c r="M144" s="24"/>
    </row>
    <row r="145" spans="9:13" x14ac:dyDescent="0.15">
      <c r="I145" s="24"/>
      <c r="J145" s="24"/>
      <c r="K145" s="24"/>
      <c r="L145" s="24"/>
      <c r="M145" s="24"/>
    </row>
    <row r="146" spans="9:13" x14ac:dyDescent="0.15">
      <c r="I146" s="24"/>
      <c r="J146" s="24"/>
      <c r="K146" s="24"/>
      <c r="L146" s="24"/>
      <c r="M146" s="24"/>
    </row>
    <row r="147" spans="9:13" x14ac:dyDescent="0.15">
      <c r="I147" s="24"/>
      <c r="J147" s="24"/>
      <c r="K147" s="24"/>
      <c r="L147" s="24"/>
      <c r="M147" s="24"/>
    </row>
    <row r="148" spans="9:13" x14ac:dyDescent="0.15">
      <c r="I148" s="24"/>
      <c r="J148" s="24"/>
      <c r="K148" s="24"/>
      <c r="L148" s="24"/>
      <c r="M148" s="24"/>
    </row>
    <row r="149" spans="9:13" x14ac:dyDescent="0.15">
      <c r="I149" s="24"/>
      <c r="J149" s="24"/>
      <c r="K149" s="24"/>
      <c r="L149" s="24"/>
      <c r="M149" s="24"/>
    </row>
    <row r="150" spans="9:13" x14ac:dyDescent="0.15">
      <c r="I150" s="24"/>
      <c r="J150" s="24"/>
      <c r="K150" s="24"/>
      <c r="L150" s="24"/>
      <c r="M150" s="24"/>
    </row>
    <row r="151" spans="9:13" x14ac:dyDescent="0.15">
      <c r="I151" s="24"/>
      <c r="J151" s="24"/>
      <c r="K151" s="24"/>
      <c r="L151" s="24"/>
      <c r="M151" s="24"/>
    </row>
    <row r="152" spans="9:13" x14ac:dyDescent="0.15">
      <c r="I152" s="24"/>
      <c r="J152" s="24"/>
      <c r="K152" s="24"/>
      <c r="L152" s="24"/>
      <c r="M152" s="24"/>
    </row>
    <row r="153" spans="9:13" x14ac:dyDescent="0.15">
      <c r="I153" s="24"/>
      <c r="J153" s="24"/>
      <c r="K153" s="24"/>
      <c r="L153" s="24"/>
      <c r="M153" s="24"/>
    </row>
    <row r="154" spans="9:13" x14ac:dyDescent="0.15">
      <c r="I154" s="24"/>
      <c r="J154" s="24"/>
      <c r="K154" s="24"/>
      <c r="L154" s="24"/>
      <c r="M154" s="24"/>
    </row>
    <row r="155" spans="9:13" x14ac:dyDescent="0.15">
      <c r="I155" s="24"/>
      <c r="J155" s="24"/>
      <c r="K155" s="24"/>
      <c r="L155" s="24"/>
      <c r="M155" s="24"/>
    </row>
    <row r="156" spans="9:13" x14ac:dyDescent="0.15">
      <c r="I156" s="24"/>
      <c r="J156" s="24"/>
      <c r="K156" s="24"/>
      <c r="L156" s="24"/>
      <c r="M156" s="24"/>
    </row>
    <row r="157" spans="9:13" x14ac:dyDescent="0.15">
      <c r="I157" s="24"/>
      <c r="J157" s="24"/>
      <c r="K157" s="24"/>
      <c r="L157" s="24"/>
      <c r="M157" s="24"/>
    </row>
    <row r="158" spans="9:13" x14ac:dyDescent="0.15">
      <c r="I158" s="24"/>
      <c r="J158" s="24"/>
      <c r="K158" s="24"/>
      <c r="L158" s="24"/>
      <c r="M158" s="24"/>
    </row>
    <row r="159" spans="9:13" x14ac:dyDescent="0.15">
      <c r="I159" s="24"/>
      <c r="J159" s="24"/>
      <c r="K159" s="24"/>
      <c r="L159" s="24"/>
      <c r="M159" s="24"/>
    </row>
    <row r="160" spans="9:13" x14ac:dyDescent="0.15">
      <c r="I160" s="24"/>
      <c r="J160" s="24"/>
      <c r="K160" s="24"/>
      <c r="L160" s="24"/>
      <c r="M160" s="24"/>
    </row>
    <row r="161" spans="9:13" x14ac:dyDescent="0.15">
      <c r="I161" s="24"/>
      <c r="J161" s="24"/>
      <c r="K161" s="24"/>
      <c r="L161" s="24"/>
      <c r="M161" s="24"/>
    </row>
    <row r="162" spans="9:13" x14ac:dyDescent="0.15">
      <c r="I162" s="24"/>
      <c r="J162" s="24"/>
      <c r="K162" s="24"/>
      <c r="L162" s="24"/>
      <c r="M162" s="24"/>
    </row>
    <row r="163" spans="9:13" x14ac:dyDescent="0.15">
      <c r="I163" s="24"/>
      <c r="J163" s="24"/>
      <c r="K163" s="24"/>
      <c r="L163" s="24"/>
      <c r="M163" s="24"/>
    </row>
    <row r="164" spans="9:13" x14ac:dyDescent="0.15">
      <c r="I164" s="24"/>
      <c r="J164" s="24"/>
      <c r="K164" s="24"/>
      <c r="L164" s="24"/>
      <c r="M164" s="24"/>
    </row>
    <row r="165" spans="9:13" x14ac:dyDescent="0.15">
      <c r="I165" s="24"/>
      <c r="J165" s="24"/>
      <c r="K165" s="24"/>
      <c r="L165" s="24"/>
      <c r="M165" s="24"/>
    </row>
    <row r="166" spans="9:13" x14ac:dyDescent="0.15">
      <c r="I166" s="24"/>
      <c r="J166" s="24"/>
      <c r="K166" s="24"/>
      <c r="L166" s="24"/>
      <c r="M166" s="24"/>
    </row>
    <row r="167" spans="9:13" x14ac:dyDescent="0.15">
      <c r="I167" s="24"/>
      <c r="J167" s="24"/>
      <c r="K167" s="24"/>
      <c r="L167" s="24"/>
      <c r="M167" s="24"/>
    </row>
    <row r="168" spans="9:13" x14ac:dyDescent="0.15">
      <c r="I168" s="24"/>
      <c r="J168" s="24"/>
      <c r="K168" s="24"/>
      <c r="L168" s="24"/>
      <c r="M168" s="24"/>
    </row>
    <row r="169" spans="9:13" x14ac:dyDescent="0.15">
      <c r="I169" s="24"/>
      <c r="J169" s="24"/>
      <c r="K169" s="24"/>
      <c r="L169" s="24"/>
      <c r="M169" s="24"/>
    </row>
    <row r="170" spans="9:13" x14ac:dyDescent="0.15">
      <c r="I170" s="24"/>
      <c r="J170" s="24"/>
      <c r="K170" s="24"/>
      <c r="L170" s="24"/>
      <c r="M170" s="24"/>
    </row>
    <row r="171" spans="9:13" x14ac:dyDescent="0.15">
      <c r="I171" s="24"/>
      <c r="J171" s="24"/>
      <c r="K171" s="24"/>
      <c r="L171" s="24"/>
      <c r="M171" s="24"/>
    </row>
    <row r="172" spans="9:13" x14ac:dyDescent="0.15">
      <c r="I172" s="24"/>
      <c r="J172" s="24"/>
      <c r="K172" s="24"/>
      <c r="L172" s="24"/>
      <c r="M172" s="24"/>
    </row>
    <row r="173" spans="9:13" x14ac:dyDescent="0.15">
      <c r="I173" s="24"/>
      <c r="J173" s="24"/>
      <c r="K173" s="24"/>
      <c r="L173" s="24"/>
      <c r="M173" s="24"/>
    </row>
    <row r="174" spans="9:13" x14ac:dyDescent="0.15">
      <c r="I174" s="24"/>
      <c r="J174" s="24"/>
      <c r="K174" s="24"/>
      <c r="L174" s="24"/>
      <c r="M174" s="24"/>
    </row>
    <row r="175" spans="9:13" x14ac:dyDescent="0.15">
      <c r="I175" s="24"/>
      <c r="J175" s="24"/>
      <c r="K175" s="24"/>
      <c r="L175" s="24"/>
      <c r="M175" s="24"/>
    </row>
    <row r="176" spans="9:13" x14ac:dyDescent="0.15">
      <c r="I176" s="24"/>
      <c r="J176" s="24"/>
      <c r="K176" s="24"/>
      <c r="L176" s="24"/>
      <c r="M176" s="24"/>
    </row>
    <row r="177" spans="9:13" x14ac:dyDescent="0.15">
      <c r="I177" s="24"/>
      <c r="J177" s="24"/>
      <c r="K177" s="24"/>
      <c r="L177" s="24"/>
      <c r="M177" s="24"/>
    </row>
    <row r="178" spans="9:13" x14ac:dyDescent="0.15">
      <c r="I178" s="24"/>
      <c r="J178" s="24"/>
      <c r="K178" s="24"/>
      <c r="L178" s="24"/>
      <c r="M178" s="24"/>
    </row>
    <row r="179" spans="9:13" x14ac:dyDescent="0.15">
      <c r="I179" s="24"/>
      <c r="J179" s="24"/>
      <c r="K179" s="24"/>
      <c r="L179" s="24"/>
      <c r="M179" s="24"/>
    </row>
    <row r="180" spans="9:13" x14ac:dyDescent="0.15">
      <c r="I180" s="24"/>
      <c r="J180" s="24"/>
      <c r="K180" s="24"/>
      <c r="L180" s="24"/>
      <c r="M180" s="24"/>
    </row>
  </sheetData>
  <mergeCells count="7">
    <mergeCell ref="N38:N39"/>
    <mergeCell ref="F5:H5"/>
    <mergeCell ref="F6:H6"/>
    <mergeCell ref="F16:H16"/>
    <mergeCell ref="G7:H7"/>
    <mergeCell ref="G11:H11"/>
    <mergeCell ref="G20:H20"/>
  </mergeCells>
  <phoneticPr fontId="2"/>
  <pageMargins left="0" right="0" top="0" bottom="0" header="0.27559055118110237" footer="0.19685039370078741"/>
  <pageSetup paperSize="9" scale="7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view="pageBreakPreview" zoomScaleNormal="100" zoomScaleSheetLayoutView="100" workbookViewId="0">
      <selection activeCell="T22" sqref="T22"/>
    </sheetView>
  </sheetViews>
  <sheetFormatPr defaultRowHeight="13.5" x14ac:dyDescent="0.15"/>
  <cols>
    <col min="1" max="1" width="6.625" customWidth="1"/>
    <col min="2" max="2" width="4.625" customWidth="1"/>
    <col min="3" max="3" width="4.625" style="26" customWidth="1"/>
    <col min="4" max="4" width="21.375" style="26" bestFit="1" customWidth="1"/>
    <col min="5" max="7" width="4.625" customWidth="1"/>
    <col min="8" max="8" width="35" customWidth="1"/>
    <col min="9" max="9" width="11.875" style="14" customWidth="1"/>
    <col min="10" max="11" width="12" style="14" customWidth="1"/>
    <col min="12" max="12" width="12" customWidth="1"/>
    <col min="13" max="14" width="12" style="169" customWidth="1"/>
    <col min="15" max="15" width="12" customWidth="1"/>
    <col min="16" max="18" width="12" style="270" customWidth="1"/>
  </cols>
  <sheetData>
    <row r="1" spans="1:20" ht="21" x14ac:dyDescent="0.15">
      <c r="A1" s="141"/>
      <c r="B1" s="57" t="s">
        <v>434</v>
      </c>
    </row>
    <row r="2" spans="1:20" ht="17.25" x14ac:dyDescent="0.15">
      <c r="B2" s="58" t="s">
        <v>105</v>
      </c>
    </row>
    <row r="3" spans="1:20" x14ac:dyDescent="0.15">
      <c r="C3" s="87"/>
      <c r="D3" s="87"/>
      <c r="E3" s="87"/>
      <c r="F3" s="87"/>
      <c r="G3" s="87"/>
      <c r="H3" s="87"/>
    </row>
    <row r="5" spans="1:20" ht="14.25" thickBot="1" x14ac:dyDescent="0.2">
      <c r="B5" s="21"/>
      <c r="C5" s="21"/>
      <c r="D5" s="21"/>
      <c r="E5" s="21"/>
      <c r="F5" s="21"/>
      <c r="G5" s="21"/>
      <c r="H5" s="21"/>
      <c r="I5" s="21"/>
      <c r="J5" s="21"/>
      <c r="L5" s="63"/>
      <c r="M5" s="176"/>
      <c r="N5" s="176"/>
      <c r="O5" s="220"/>
      <c r="P5" s="220"/>
      <c r="Q5" s="220"/>
      <c r="R5" s="220" t="s">
        <v>233</v>
      </c>
      <c r="S5" s="5"/>
      <c r="T5" s="5"/>
    </row>
    <row r="6" spans="1:20" s="41" customFormat="1" ht="27.75" customHeight="1" thickBot="1" x14ac:dyDescent="0.2">
      <c r="B6" s="61" t="s">
        <v>367</v>
      </c>
      <c r="C6" s="69"/>
      <c r="D6" s="69"/>
      <c r="E6" s="61"/>
      <c r="F6" s="366" t="s">
        <v>592</v>
      </c>
      <c r="G6" s="366"/>
      <c r="H6" s="366"/>
      <c r="I6" s="282" t="s">
        <v>185</v>
      </c>
      <c r="J6" s="282" t="s">
        <v>145</v>
      </c>
      <c r="K6" s="304" t="s">
        <v>144</v>
      </c>
      <c r="L6" s="304" t="s">
        <v>454</v>
      </c>
      <c r="M6" s="304" t="s">
        <v>471</v>
      </c>
      <c r="N6" s="304" t="s">
        <v>476</v>
      </c>
      <c r="O6" s="304" t="s">
        <v>505</v>
      </c>
      <c r="P6" s="304" t="s">
        <v>506</v>
      </c>
      <c r="Q6" s="304" t="s">
        <v>529</v>
      </c>
      <c r="R6" s="304" t="s">
        <v>551</v>
      </c>
    </row>
    <row r="7" spans="1:20" ht="27" customHeight="1" x14ac:dyDescent="0.15">
      <c r="B7" s="119" t="s">
        <v>349</v>
      </c>
      <c r="C7" s="120"/>
      <c r="D7" s="120"/>
      <c r="E7" s="121"/>
      <c r="F7" s="367" t="s">
        <v>374</v>
      </c>
      <c r="G7" s="367"/>
      <c r="H7" s="367"/>
      <c r="I7" s="289">
        <v>28406</v>
      </c>
      <c r="J7" s="287">
        <v>27953</v>
      </c>
      <c r="K7" s="287">
        <v>28298</v>
      </c>
      <c r="L7" s="287">
        <v>28236</v>
      </c>
      <c r="M7" s="287">
        <v>28618</v>
      </c>
      <c r="N7" s="287">
        <v>28350</v>
      </c>
      <c r="O7" s="287">
        <v>28708</v>
      </c>
      <c r="P7" s="287">
        <v>28945</v>
      </c>
      <c r="Q7" s="287">
        <v>28967</v>
      </c>
      <c r="R7" s="287">
        <v>27360</v>
      </c>
    </row>
    <row r="8" spans="1:20" x14ac:dyDescent="0.15">
      <c r="C8" s="103" t="s">
        <v>350</v>
      </c>
      <c r="D8" s="122"/>
      <c r="E8" s="123"/>
      <c r="F8" s="123"/>
      <c r="G8" s="369" t="s">
        <v>363</v>
      </c>
      <c r="H8" s="370"/>
      <c r="I8" s="290">
        <v>18997</v>
      </c>
      <c r="J8" s="297">
        <v>19057</v>
      </c>
      <c r="K8" s="297">
        <v>19837</v>
      </c>
      <c r="L8" s="297">
        <v>19985</v>
      </c>
      <c r="M8" s="297">
        <v>20543</v>
      </c>
      <c r="N8" s="297">
        <v>20283</v>
      </c>
      <c r="O8" s="297">
        <v>20449</v>
      </c>
      <c r="P8" s="297">
        <v>20441</v>
      </c>
      <c r="Q8" s="297">
        <v>20211</v>
      </c>
      <c r="R8" s="297">
        <v>18806</v>
      </c>
    </row>
    <row r="9" spans="1:20" x14ac:dyDescent="0.15">
      <c r="D9" s="26" t="s">
        <v>355</v>
      </c>
      <c r="G9" s="19"/>
      <c r="H9" s="32" t="s">
        <v>361</v>
      </c>
      <c r="I9" s="280">
        <v>6491</v>
      </c>
      <c r="J9" s="285">
        <v>6488</v>
      </c>
      <c r="K9" s="285">
        <v>6464</v>
      </c>
      <c r="L9" s="285">
        <v>6504</v>
      </c>
      <c r="M9" s="285">
        <v>6926</v>
      </c>
      <c r="N9" s="285">
        <v>6949</v>
      </c>
      <c r="O9" s="285">
        <v>6897</v>
      </c>
      <c r="P9" s="285">
        <v>7079</v>
      </c>
      <c r="Q9" s="285">
        <v>7115</v>
      </c>
      <c r="R9" s="285">
        <v>6787</v>
      </c>
    </row>
    <row r="10" spans="1:20" x14ac:dyDescent="0.15">
      <c r="D10" s="26" t="s">
        <v>53</v>
      </c>
      <c r="G10" s="19"/>
      <c r="H10" s="19" t="s">
        <v>358</v>
      </c>
      <c r="I10" s="280">
        <v>2652</v>
      </c>
      <c r="J10" s="285">
        <v>2423</v>
      </c>
      <c r="K10" s="285">
        <v>3021</v>
      </c>
      <c r="L10" s="285">
        <v>2925</v>
      </c>
      <c r="M10" s="285">
        <v>3351</v>
      </c>
      <c r="N10" s="285">
        <v>3226</v>
      </c>
      <c r="O10" s="285">
        <v>3410</v>
      </c>
      <c r="P10" s="285">
        <v>3411</v>
      </c>
      <c r="Q10" s="285">
        <v>3375</v>
      </c>
      <c r="R10" s="285">
        <v>3210</v>
      </c>
    </row>
    <row r="11" spans="1:20" s="39" customFormat="1" x14ac:dyDescent="0.15">
      <c r="B11" s="43"/>
      <c r="C11" s="9"/>
      <c r="D11" s="9" t="s">
        <v>371</v>
      </c>
      <c r="E11" s="43"/>
      <c r="F11" s="43"/>
      <c r="G11" s="19"/>
      <c r="H11" s="19" t="s">
        <v>359</v>
      </c>
      <c r="I11" s="283">
        <v>1612</v>
      </c>
      <c r="J11" s="285">
        <v>1637</v>
      </c>
      <c r="K11" s="285">
        <v>1920</v>
      </c>
      <c r="L11" s="285">
        <v>2199</v>
      </c>
      <c r="M11" s="285">
        <v>2114</v>
      </c>
      <c r="N11" s="285">
        <v>1990</v>
      </c>
      <c r="O11" s="285">
        <v>2046</v>
      </c>
      <c r="P11" s="285">
        <v>1755</v>
      </c>
      <c r="Q11" s="285">
        <v>1742</v>
      </c>
      <c r="R11" s="285">
        <v>1561</v>
      </c>
    </row>
    <row r="12" spans="1:20" s="39" customFormat="1" x14ac:dyDescent="0.15">
      <c r="B12" s="43"/>
      <c r="C12" s="9"/>
      <c r="D12" s="9" t="s">
        <v>376</v>
      </c>
      <c r="E12" s="43"/>
      <c r="F12" s="43"/>
      <c r="G12" s="19"/>
      <c r="H12" s="19" t="s">
        <v>377</v>
      </c>
      <c r="I12" s="283">
        <v>2053</v>
      </c>
      <c r="J12" s="285">
        <v>2053</v>
      </c>
      <c r="K12" s="285">
        <v>2053</v>
      </c>
      <c r="L12" s="285">
        <v>2053</v>
      </c>
      <c r="M12" s="285">
        <v>2053</v>
      </c>
      <c r="N12" s="285">
        <v>2053</v>
      </c>
      <c r="O12" s="285">
        <v>2053</v>
      </c>
      <c r="P12" s="285">
        <v>2053</v>
      </c>
      <c r="Q12" s="285">
        <v>2053</v>
      </c>
      <c r="R12" s="285">
        <v>2053</v>
      </c>
    </row>
    <row r="13" spans="1:20" s="39" customFormat="1" x14ac:dyDescent="0.15">
      <c r="B13" s="43"/>
      <c r="C13" s="124" t="s">
        <v>352</v>
      </c>
      <c r="D13" s="125"/>
      <c r="E13" s="124"/>
      <c r="F13" s="124"/>
      <c r="G13" s="371" t="s">
        <v>364</v>
      </c>
      <c r="H13" s="371"/>
      <c r="I13" s="291">
        <v>2396</v>
      </c>
      <c r="J13" s="298">
        <v>2373</v>
      </c>
      <c r="K13" s="298">
        <v>2419</v>
      </c>
      <c r="L13" s="298">
        <v>2465</v>
      </c>
      <c r="M13" s="298">
        <v>2377</v>
      </c>
      <c r="N13" s="298">
        <v>2307</v>
      </c>
      <c r="O13" s="298">
        <v>2398</v>
      </c>
      <c r="P13" s="298">
        <v>2670</v>
      </c>
      <c r="Q13" s="298">
        <v>2607</v>
      </c>
      <c r="R13" s="298">
        <v>2534</v>
      </c>
    </row>
    <row r="14" spans="1:20" s="39" customFormat="1" ht="13.5" customHeight="1" x14ac:dyDescent="0.15">
      <c r="B14" s="37"/>
      <c r="C14" s="20"/>
      <c r="D14" s="20" t="s">
        <v>50</v>
      </c>
      <c r="E14" s="37"/>
      <c r="F14" s="37"/>
      <c r="G14" s="19"/>
      <c r="H14" s="19" t="s">
        <v>360</v>
      </c>
      <c r="I14" s="288">
        <v>984</v>
      </c>
      <c r="J14" s="285">
        <v>972</v>
      </c>
      <c r="K14" s="285">
        <v>984</v>
      </c>
      <c r="L14" s="285">
        <v>1059</v>
      </c>
      <c r="M14" s="285">
        <v>1026</v>
      </c>
      <c r="N14" s="285">
        <v>1043</v>
      </c>
      <c r="O14" s="285">
        <v>1134</v>
      </c>
      <c r="P14" s="285">
        <v>1029</v>
      </c>
      <c r="Q14" s="285">
        <v>938</v>
      </c>
      <c r="R14" s="285">
        <v>919</v>
      </c>
    </row>
    <row r="15" spans="1:20" s="39" customFormat="1" x14ac:dyDescent="0.15">
      <c r="B15" s="37"/>
      <c r="C15" s="20"/>
      <c r="D15" s="32" t="s">
        <v>52</v>
      </c>
      <c r="G15" s="19"/>
      <c r="H15" s="19" t="s">
        <v>362</v>
      </c>
      <c r="I15" s="288">
        <v>1412</v>
      </c>
      <c r="J15" s="285">
        <v>1400</v>
      </c>
      <c r="K15" s="285">
        <v>1434</v>
      </c>
      <c r="L15" s="285">
        <v>1406</v>
      </c>
      <c r="M15" s="285">
        <v>1351</v>
      </c>
      <c r="N15" s="285">
        <v>1264</v>
      </c>
      <c r="O15" s="285">
        <v>1263</v>
      </c>
      <c r="P15" s="285">
        <v>1641</v>
      </c>
      <c r="Q15" s="285">
        <v>1669</v>
      </c>
      <c r="R15" s="285">
        <v>1614</v>
      </c>
    </row>
    <row r="16" spans="1:20" s="39" customFormat="1" x14ac:dyDescent="0.15">
      <c r="B16" s="37"/>
      <c r="C16" s="126" t="s">
        <v>51</v>
      </c>
      <c r="D16" s="107"/>
      <c r="E16" s="108"/>
      <c r="F16" s="108"/>
      <c r="G16" s="108" t="s">
        <v>365</v>
      </c>
      <c r="H16" s="107"/>
      <c r="I16" s="291">
        <v>1414</v>
      </c>
      <c r="J16" s="298">
        <v>1347</v>
      </c>
      <c r="K16" s="298">
        <v>1362</v>
      </c>
      <c r="L16" s="298">
        <v>1375</v>
      </c>
      <c r="M16" s="298">
        <v>1436</v>
      </c>
      <c r="N16" s="298">
        <v>1575</v>
      </c>
      <c r="O16" s="298">
        <v>1684</v>
      </c>
      <c r="P16" s="298">
        <v>1545</v>
      </c>
      <c r="Q16" s="298">
        <v>1571</v>
      </c>
      <c r="R16" s="298">
        <v>1419</v>
      </c>
    </row>
    <row r="17" spans="2:18" s="39" customFormat="1" x14ac:dyDescent="0.15">
      <c r="B17" s="42"/>
      <c r="C17" s="127" t="s">
        <v>191</v>
      </c>
      <c r="D17" s="128"/>
      <c r="E17" s="127"/>
      <c r="F17" s="127"/>
      <c r="G17" s="116" t="s">
        <v>366</v>
      </c>
      <c r="H17" s="117"/>
      <c r="I17" s="292">
        <v>5597</v>
      </c>
      <c r="J17" s="298">
        <v>5174</v>
      </c>
      <c r="K17" s="303">
        <v>4679</v>
      </c>
      <c r="L17" s="303">
        <v>4410</v>
      </c>
      <c r="M17" s="303">
        <v>4260</v>
      </c>
      <c r="N17" s="303">
        <v>4183</v>
      </c>
      <c r="O17" s="303">
        <v>4175</v>
      </c>
      <c r="P17" s="303">
        <v>4288</v>
      </c>
      <c r="Q17" s="303">
        <v>4576</v>
      </c>
      <c r="R17" s="303">
        <v>4599</v>
      </c>
    </row>
    <row r="18" spans="2:18" s="26" customFormat="1" ht="27.75" customHeight="1" x14ac:dyDescent="0.15">
      <c r="B18" s="86" t="s">
        <v>372</v>
      </c>
      <c r="C18" s="85"/>
      <c r="D18" s="85"/>
      <c r="E18" s="85"/>
      <c r="F18" s="368" t="s">
        <v>375</v>
      </c>
      <c r="G18" s="368"/>
      <c r="H18" s="368"/>
      <c r="I18" s="293">
        <v>32714</v>
      </c>
      <c r="J18" s="299">
        <v>33253</v>
      </c>
      <c r="K18" s="300">
        <v>33926</v>
      </c>
      <c r="L18" s="300">
        <v>35987</v>
      </c>
      <c r="M18" s="300">
        <v>38947</v>
      </c>
      <c r="N18" s="300">
        <v>41626</v>
      </c>
      <c r="O18" s="300">
        <v>38478</v>
      </c>
      <c r="P18" s="300">
        <v>30114</v>
      </c>
      <c r="Q18" s="300">
        <v>35903</v>
      </c>
      <c r="R18" s="300">
        <v>25960</v>
      </c>
    </row>
    <row r="19" spans="2:18" s="26" customFormat="1" x14ac:dyDescent="0.15">
      <c r="C19" s="103" t="s">
        <v>354</v>
      </c>
      <c r="D19" s="122"/>
      <c r="E19" s="122"/>
      <c r="F19" s="122"/>
      <c r="G19" s="104" t="s">
        <v>369</v>
      </c>
      <c r="H19" s="115"/>
      <c r="I19" s="294">
        <v>6358</v>
      </c>
      <c r="J19" s="297">
        <v>7728</v>
      </c>
      <c r="K19" s="297">
        <v>8586</v>
      </c>
      <c r="L19" s="297">
        <v>10609</v>
      </c>
      <c r="M19" s="297">
        <v>11962</v>
      </c>
      <c r="N19" s="297">
        <v>14993</v>
      </c>
      <c r="O19" s="297">
        <v>10748</v>
      </c>
      <c r="P19" s="297">
        <v>4040</v>
      </c>
      <c r="Q19" s="297">
        <v>7366</v>
      </c>
      <c r="R19" s="297">
        <v>931</v>
      </c>
    </row>
    <row r="20" spans="2:18" s="26" customFormat="1" x14ac:dyDescent="0.15">
      <c r="D20" s="26" t="s">
        <v>373</v>
      </c>
      <c r="G20" s="19"/>
      <c r="H20" s="193" t="s">
        <v>627</v>
      </c>
      <c r="I20" s="139">
        <v>3154</v>
      </c>
      <c r="J20" s="285">
        <v>4739</v>
      </c>
      <c r="K20" s="285">
        <v>5590</v>
      </c>
      <c r="L20" s="285">
        <v>7431</v>
      </c>
      <c r="M20" s="285">
        <v>8652</v>
      </c>
      <c r="N20" s="285">
        <v>11525</v>
      </c>
      <c r="O20" s="285">
        <v>6999</v>
      </c>
      <c r="P20" s="285">
        <v>87</v>
      </c>
      <c r="Q20" s="285">
        <v>3805</v>
      </c>
      <c r="R20" s="285">
        <v>107</v>
      </c>
    </row>
    <row r="21" spans="2:18" s="26" customFormat="1" x14ac:dyDescent="0.15">
      <c r="D21" s="184" t="s">
        <v>623</v>
      </c>
      <c r="G21" s="19"/>
      <c r="H21" s="193" t="s">
        <v>628</v>
      </c>
      <c r="I21" s="139">
        <v>3204</v>
      </c>
      <c r="J21" s="301">
        <v>2989</v>
      </c>
      <c r="K21" s="301">
        <v>2996</v>
      </c>
      <c r="L21" s="301">
        <v>3177</v>
      </c>
      <c r="M21" s="301">
        <v>3309</v>
      </c>
      <c r="N21" s="301">
        <v>3467</v>
      </c>
      <c r="O21" s="301">
        <v>3749</v>
      </c>
      <c r="P21" s="301">
        <v>3952</v>
      </c>
      <c r="Q21" s="301">
        <v>3561</v>
      </c>
      <c r="R21" s="301">
        <v>823</v>
      </c>
    </row>
    <row r="22" spans="2:18" s="26" customFormat="1" ht="27" customHeight="1" x14ac:dyDescent="0.15">
      <c r="C22" s="129" t="s">
        <v>37</v>
      </c>
      <c r="D22" s="130"/>
      <c r="E22" s="130"/>
      <c r="F22" s="130"/>
      <c r="G22" s="371" t="s">
        <v>368</v>
      </c>
      <c r="H22" s="371"/>
      <c r="I22" s="295">
        <v>16356</v>
      </c>
      <c r="J22" s="302">
        <v>16257</v>
      </c>
      <c r="K22" s="302">
        <v>16577</v>
      </c>
      <c r="L22" s="302">
        <v>16850</v>
      </c>
      <c r="M22" s="302">
        <v>17199</v>
      </c>
      <c r="N22" s="302">
        <v>17475</v>
      </c>
      <c r="O22" s="302">
        <v>18635</v>
      </c>
      <c r="P22" s="302">
        <v>17369</v>
      </c>
      <c r="Q22" s="302">
        <v>18901</v>
      </c>
      <c r="R22" s="302">
        <v>15990</v>
      </c>
    </row>
    <row r="23" spans="2:18" s="249" customFormat="1" x14ac:dyDescent="0.15">
      <c r="D23" s="352" t="s">
        <v>619</v>
      </c>
      <c r="E23" s="132"/>
      <c r="F23" s="132"/>
      <c r="G23" s="132"/>
      <c r="H23" s="117" t="s">
        <v>621</v>
      </c>
      <c r="I23" s="353">
        <v>2268</v>
      </c>
      <c r="J23" s="354">
        <v>2326</v>
      </c>
      <c r="K23" s="354">
        <v>2491</v>
      </c>
      <c r="L23" s="354">
        <v>2713</v>
      </c>
      <c r="M23" s="354">
        <v>2782</v>
      </c>
      <c r="N23" s="354">
        <v>2983</v>
      </c>
      <c r="O23" s="354">
        <v>2933</v>
      </c>
      <c r="P23" s="354">
        <v>1617</v>
      </c>
      <c r="Q23" s="354">
        <v>1676</v>
      </c>
      <c r="R23" s="354">
        <v>1502</v>
      </c>
    </row>
    <row r="24" spans="2:18" s="249" customFormat="1" x14ac:dyDescent="0.15">
      <c r="D24" s="355" t="s">
        <v>620</v>
      </c>
      <c r="E24" s="218"/>
      <c r="F24" s="218"/>
      <c r="G24" s="218"/>
      <c r="H24" s="155" t="s">
        <v>622</v>
      </c>
      <c r="I24" s="356">
        <v>14087</v>
      </c>
      <c r="J24" s="301">
        <v>13931</v>
      </c>
      <c r="K24" s="301">
        <v>14085</v>
      </c>
      <c r="L24" s="301">
        <v>14136</v>
      </c>
      <c r="M24" s="301">
        <v>14416</v>
      </c>
      <c r="N24" s="301">
        <v>14492</v>
      </c>
      <c r="O24" s="301">
        <v>15702</v>
      </c>
      <c r="P24" s="301">
        <v>15751</v>
      </c>
      <c r="Q24" s="301">
        <v>17225</v>
      </c>
      <c r="R24" s="301">
        <v>14487</v>
      </c>
    </row>
    <row r="25" spans="2:18" s="26" customFormat="1" x14ac:dyDescent="0.15">
      <c r="C25" s="129" t="s">
        <v>51</v>
      </c>
      <c r="D25" s="130"/>
      <c r="E25" s="130"/>
      <c r="F25" s="130"/>
      <c r="G25" s="108" t="s">
        <v>365</v>
      </c>
      <c r="H25" s="107"/>
      <c r="I25" s="295">
        <v>3347</v>
      </c>
      <c r="J25" s="302">
        <v>3157</v>
      </c>
      <c r="K25" s="302">
        <v>3212</v>
      </c>
      <c r="L25" s="302">
        <v>3227</v>
      </c>
      <c r="M25" s="302">
        <v>3307</v>
      </c>
      <c r="N25" s="302">
        <v>3495</v>
      </c>
      <c r="O25" s="302">
        <v>3576</v>
      </c>
      <c r="P25" s="302">
        <v>3358</v>
      </c>
      <c r="Q25" s="302">
        <v>3976</v>
      </c>
      <c r="R25" s="302">
        <v>3654</v>
      </c>
    </row>
    <row r="26" spans="2:18" s="26" customFormat="1" x14ac:dyDescent="0.15">
      <c r="C26" s="131" t="s">
        <v>191</v>
      </c>
      <c r="D26" s="132"/>
      <c r="E26" s="132"/>
      <c r="F26" s="132"/>
      <c r="G26" s="116" t="s">
        <v>589</v>
      </c>
      <c r="H26" s="132"/>
      <c r="I26" s="296">
        <v>6652</v>
      </c>
      <c r="J26" s="303">
        <v>6109</v>
      </c>
      <c r="K26" s="303">
        <v>5550</v>
      </c>
      <c r="L26" s="303">
        <v>5300</v>
      </c>
      <c r="M26" s="303">
        <v>6478</v>
      </c>
      <c r="N26" s="303">
        <v>5661</v>
      </c>
      <c r="O26" s="303">
        <v>5517</v>
      </c>
      <c r="P26" s="303">
        <v>5346</v>
      </c>
      <c r="Q26" s="303">
        <v>5658</v>
      </c>
      <c r="R26" s="303">
        <v>5384</v>
      </c>
    </row>
    <row r="27" spans="2:18" s="26" customFormat="1" x14ac:dyDescent="0.15">
      <c r="B27" s="86" t="s">
        <v>357</v>
      </c>
      <c r="C27" s="85"/>
      <c r="D27" s="85"/>
      <c r="E27" s="85"/>
      <c r="F27" s="79" t="s">
        <v>370</v>
      </c>
      <c r="G27" s="101"/>
      <c r="H27" s="101"/>
      <c r="I27" s="293">
        <v>61120</v>
      </c>
      <c r="J27" s="299">
        <v>61206</v>
      </c>
      <c r="K27" s="299">
        <v>62225</v>
      </c>
      <c r="L27" s="299">
        <v>64224</v>
      </c>
      <c r="M27" s="299">
        <v>67565</v>
      </c>
      <c r="N27" s="299">
        <v>69976</v>
      </c>
      <c r="O27" s="299">
        <v>67186</v>
      </c>
      <c r="P27" s="299">
        <v>59059</v>
      </c>
      <c r="Q27" s="299">
        <v>64871</v>
      </c>
      <c r="R27" s="299">
        <v>53321</v>
      </c>
    </row>
    <row r="28" spans="2:18" s="26" customFormat="1" x14ac:dyDescent="0.15">
      <c r="I28" s="118"/>
      <c r="J28" s="118"/>
      <c r="K28" s="118"/>
      <c r="M28" s="172"/>
      <c r="N28" s="172"/>
      <c r="P28" s="249"/>
      <c r="Q28" s="249"/>
      <c r="R28" s="249"/>
    </row>
    <row r="29" spans="2:18" s="26" customFormat="1" x14ac:dyDescent="0.15">
      <c r="I29" s="118"/>
      <c r="J29" s="118"/>
      <c r="K29" s="118"/>
      <c r="M29" s="172"/>
      <c r="N29" s="172"/>
      <c r="P29" s="249"/>
      <c r="Q29" s="249"/>
      <c r="R29" s="249"/>
    </row>
    <row r="30" spans="2:18" s="39" customFormat="1" x14ac:dyDescent="0.15">
      <c r="B30" s="36"/>
      <c r="C30" s="19"/>
      <c r="D30" s="19"/>
      <c r="E30" s="36"/>
      <c r="F30" s="36"/>
      <c r="G30" s="36"/>
      <c r="H30" s="36"/>
      <c r="I30" s="38"/>
      <c r="J30" s="38"/>
      <c r="K30" s="38"/>
    </row>
    <row r="31" spans="2:18" s="39" customFormat="1" x14ac:dyDescent="0.15">
      <c r="B31" s="36"/>
      <c r="C31" s="19"/>
      <c r="D31" s="19"/>
      <c r="E31" s="36"/>
      <c r="F31" s="36"/>
      <c r="G31" s="36"/>
      <c r="H31" s="36"/>
      <c r="I31" s="38"/>
      <c r="J31" s="38"/>
      <c r="K31" s="38"/>
    </row>
    <row r="32" spans="2:18" s="39" customFormat="1" x14ac:dyDescent="0.15">
      <c r="B32" s="36"/>
      <c r="C32" s="19"/>
      <c r="D32" s="19"/>
      <c r="E32" s="36"/>
      <c r="F32" s="36"/>
      <c r="G32" s="36"/>
      <c r="H32" s="36"/>
      <c r="I32" s="38"/>
      <c r="J32" s="38"/>
      <c r="K32" s="38"/>
    </row>
    <row r="33" spans="2:11" s="39" customFormat="1" x14ac:dyDescent="0.15">
      <c r="B33" s="43"/>
      <c r="C33" s="9"/>
      <c r="D33" s="9"/>
      <c r="E33" s="43"/>
      <c r="F33" s="43"/>
      <c r="G33" s="43"/>
      <c r="H33" s="43"/>
      <c r="I33" s="38"/>
      <c r="J33" s="38"/>
      <c r="K33" s="38"/>
    </row>
    <row r="34" spans="2:11" x14ac:dyDescent="0.15">
      <c r="I34" s="24"/>
      <c r="J34" s="24"/>
      <c r="K34" s="24"/>
    </row>
    <row r="35" spans="2:11" x14ac:dyDescent="0.15">
      <c r="I35" s="24"/>
      <c r="J35" s="24"/>
      <c r="K35" s="24"/>
    </row>
    <row r="36" spans="2:11" x14ac:dyDescent="0.15">
      <c r="I36" s="24"/>
      <c r="J36" s="24"/>
      <c r="K36" s="24"/>
    </row>
    <row r="37" spans="2:11" x14ac:dyDescent="0.15">
      <c r="I37" s="24"/>
      <c r="J37" s="24"/>
      <c r="K37" s="24"/>
    </row>
    <row r="38" spans="2:11" x14ac:dyDescent="0.15">
      <c r="I38" s="24"/>
      <c r="J38" s="24"/>
      <c r="K38" s="24"/>
    </row>
    <row r="39" spans="2:11" x14ac:dyDescent="0.15">
      <c r="I39" s="24"/>
      <c r="J39" s="24"/>
      <c r="K39" s="24"/>
    </row>
    <row r="40" spans="2:11" x14ac:dyDescent="0.15">
      <c r="I40" s="24"/>
      <c r="J40" s="24"/>
      <c r="K40" s="24"/>
    </row>
    <row r="41" spans="2:11" x14ac:dyDescent="0.15">
      <c r="I41" s="24"/>
      <c r="J41" s="24"/>
      <c r="K41" s="24"/>
    </row>
    <row r="42" spans="2:11" x14ac:dyDescent="0.15">
      <c r="I42" s="24"/>
      <c r="J42" s="24"/>
      <c r="K42" s="24"/>
    </row>
    <row r="43" spans="2:11" x14ac:dyDescent="0.15">
      <c r="I43" s="24"/>
      <c r="J43" s="24"/>
      <c r="K43" s="24"/>
    </row>
    <row r="44" spans="2:11" x14ac:dyDescent="0.15">
      <c r="I44" s="24"/>
      <c r="J44" s="24"/>
      <c r="K44" s="24"/>
    </row>
    <row r="45" spans="2:11" x14ac:dyDescent="0.15">
      <c r="I45" s="24"/>
      <c r="J45" s="24"/>
      <c r="K45" s="24"/>
    </row>
    <row r="46" spans="2:11" x14ac:dyDescent="0.15">
      <c r="I46" s="24"/>
      <c r="J46" s="24"/>
      <c r="K46" s="24"/>
    </row>
    <row r="47" spans="2:11" x14ac:dyDescent="0.15">
      <c r="I47" s="24"/>
      <c r="J47" s="24"/>
      <c r="K47" s="24"/>
    </row>
    <row r="48" spans="2:11" x14ac:dyDescent="0.15">
      <c r="I48" s="24"/>
      <c r="J48" s="24"/>
      <c r="K48" s="24"/>
    </row>
    <row r="49" spans="9:11" x14ac:dyDescent="0.15">
      <c r="I49" s="24"/>
      <c r="J49" s="24"/>
      <c r="K49" s="24"/>
    </row>
    <row r="50" spans="9:11" x14ac:dyDescent="0.15">
      <c r="I50" s="24"/>
      <c r="J50" s="24"/>
      <c r="K50" s="24"/>
    </row>
    <row r="51" spans="9:11" x14ac:dyDescent="0.15">
      <c r="I51" s="24"/>
      <c r="J51" s="24"/>
      <c r="K51" s="24"/>
    </row>
    <row r="52" spans="9:11" x14ac:dyDescent="0.15">
      <c r="I52" s="24"/>
      <c r="J52" s="24"/>
      <c r="K52" s="24"/>
    </row>
    <row r="53" spans="9:11" x14ac:dyDescent="0.15">
      <c r="I53" s="24"/>
      <c r="J53" s="24"/>
      <c r="K53" s="24"/>
    </row>
    <row r="54" spans="9:11" x14ac:dyDescent="0.15">
      <c r="I54" s="24"/>
      <c r="J54" s="24"/>
      <c r="K54" s="24"/>
    </row>
    <row r="55" spans="9:11" x14ac:dyDescent="0.15">
      <c r="I55" s="24"/>
      <c r="J55" s="24"/>
      <c r="K55" s="24"/>
    </row>
    <row r="56" spans="9:11" x14ac:dyDescent="0.15">
      <c r="I56" s="24"/>
      <c r="J56" s="24"/>
      <c r="K56" s="24"/>
    </row>
    <row r="57" spans="9:11" x14ac:dyDescent="0.15">
      <c r="I57" s="24"/>
      <c r="J57" s="24"/>
      <c r="K57" s="24"/>
    </row>
    <row r="58" spans="9:11" x14ac:dyDescent="0.15">
      <c r="I58" s="24"/>
      <c r="J58" s="24"/>
      <c r="K58" s="24"/>
    </row>
    <row r="59" spans="9:11" x14ac:dyDescent="0.15">
      <c r="I59" s="24"/>
      <c r="J59" s="24"/>
      <c r="K59" s="24"/>
    </row>
    <row r="60" spans="9:11" x14ac:dyDescent="0.15">
      <c r="I60" s="24"/>
      <c r="J60" s="24"/>
      <c r="K60" s="24"/>
    </row>
    <row r="61" spans="9:11" x14ac:dyDescent="0.15">
      <c r="I61" s="24"/>
      <c r="J61" s="24"/>
      <c r="K61" s="24"/>
    </row>
    <row r="62" spans="9:11" x14ac:dyDescent="0.15">
      <c r="I62" s="24"/>
      <c r="J62" s="24"/>
      <c r="K62" s="24"/>
    </row>
    <row r="63" spans="9:11" x14ac:dyDescent="0.15">
      <c r="I63" s="24"/>
      <c r="J63" s="24"/>
      <c r="K63" s="24"/>
    </row>
    <row r="64" spans="9:11" x14ac:dyDescent="0.15">
      <c r="I64" s="24"/>
      <c r="J64" s="24"/>
      <c r="K64" s="24"/>
    </row>
    <row r="65" spans="9:11" x14ac:dyDescent="0.15">
      <c r="I65" s="24"/>
      <c r="J65" s="24"/>
      <c r="K65" s="24"/>
    </row>
    <row r="66" spans="9:11" x14ac:dyDescent="0.15">
      <c r="I66" s="24"/>
      <c r="J66" s="24"/>
      <c r="K66" s="24"/>
    </row>
    <row r="67" spans="9:11" x14ac:dyDescent="0.15">
      <c r="I67" s="24"/>
      <c r="J67" s="24"/>
      <c r="K67" s="24"/>
    </row>
    <row r="68" spans="9:11" x14ac:dyDescent="0.15">
      <c r="I68" s="24"/>
      <c r="J68" s="24"/>
      <c r="K68" s="24"/>
    </row>
    <row r="69" spans="9:11" x14ac:dyDescent="0.15">
      <c r="I69" s="24"/>
      <c r="J69" s="24"/>
      <c r="K69" s="24"/>
    </row>
    <row r="70" spans="9:11" x14ac:dyDescent="0.15">
      <c r="I70" s="24"/>
      <c r="J70" s="24"/>
      <c r="K70" s="24"/>
    </row>
    <row r="71" spans="9:11" x14ac:dyDescent="0.15">
      <c r="I71" s="24"/>
      <c r="J71" s="24"/>
      <c r="K71" s="24"/>
    </row>
    <row r="72" spans="9:11" x14ac:dyDescent="0.15">
      <c r="I72" s="24"/>
      <c r="J72" s="24"/>
      <c r="K72" s="24"/>
    </row>
    <row r="73" spans="9:11" x14ac:dyDescent="0.15">
      <c r="I73" s="24"/>
      <c r="J73" s="24"/>
      <c r="K73" s="24"/>
    </row>
    <row r="74" spans="9:11" x14ac:dyDescent="0.15">
      <c r="I74" s="24"/>
      <c r="J74" s="24"/>
      <c r="K74" s="24"/>
    </row>
    <row r="75" spans="9:11" x14ac:dyDescent="0.15">
      <c r="I75" s="24"/>
      <c r="J75" s="24"/>
      <c r="K75" s="24"/>
    </row>
    <row r="76" spans="9:11" x14ac:dyDescent="0.15">
      <c r="I76" s="24"/>
      <c r="J76" s="24"/>
      <c r="K76" s="24"/>
    </row>
    <row r="77" spans="9:11" x14ac:dyDescent="0.15">
      <c r="I77" s="24"/>
      <c r="J77" s="24"/>
      <c r="K77" s="24"/>
    </row>
    <row r="78" spans="9:11" x14ac:dyDescent="0.15">
      <c r="I78" s="24"/>
      <c r="J78" s="24"/>
      <c r="K78" s="24"/>
    </row>
    <row r="79" spans="9:11" x14ac:dyDescent="0.15">
      <c r="I79" s="24"/>
      <c r="J79" s="24"/>
      <c r="K79" s="24"/>
    </row>
    <row r="80" spans="9:11" x14ac:dyDescent="0.15">
      <c r="I80" s="24"/>
      <c r="J80" s="24"/>
      <c r="K80" s="24"/>
    </row>
    <row r="81" spans="9:11" x14ac:dyDescent="0.15">
      <c r="I81" s="24"/>
      <c r="J81" s="24"/>
      <c r="K81" s="24"/>
    </row>
    <row r="82" spans="9:11" x14ac:dyDescent="0.15">
      <c r="I82" s="24"/>
      <c r="J82" s="24"/>
      <c r="K82" s="24"/>
    </row>
    <row r="83" spans="9:11" x14ac:dyDescent="0.15">
      <c r="I83" s="24"/>
      <c r="J83" s="24"/>
      <c r="K83" s="24"/>
    </row>
    <row r="84" spans="9:11" x14ac:dyDescent="0.15">
      <c r="I84" s="24"/>
      <c r="J84" s="24"/>
      <c r="K84" s="24"/>
    </row>
    <row r="85" spans="9:11" x14ac:dyDescent="0.15">
      <c r="I85" s="24"/>
      <c r="J85" s="24"/>
      <c r="K85" s="24"/>
    </row>
    <row r="86" spans="9:11" x14ac:dyDescent="0.15">
      <c r="I86" s="24"/>
      <c r="J86" s="24"/>
      <c r="K86" s="24"/>
    </row>
    <row r="87" spans="9:11" x14ac:dyDescent="0.15">
      <c r="I87" s="24"/>
      <c r="J87" s="24"/>
      <c r="K87" s="24"/>
    </row>
    <row r="88" spans="9:11" x14ac:dyDescent="0.15">
      <c r="I88" s="24"/>
      <c r="J88" s="24"/>
      <c r="K88" s="24"/>
    </row>
    <row r="89" spans="9:11" x14ac:dyDescent="0.15">
      <c r="I89" s="24"/>
      <c r="J89" s="24"/>
      <c r="K89" s="24"/>
    </row>
    <row r="90" spans="9:11" x14ac:dyDescent="0.15">
      <c r="I90" s="24"/>
      <c r="J90" s="24"/>
      <c r="K90" s="24"/>
    </row>
    <row r="91" spans="9:11" x14ac:dyDescent="0.15">
      <c r="I91" s="24"/>
      <c r="J91" s="24"/>
      <c r="K91" s="24"/>
    </row>
    <row r="92" spans="9:11" x14ac:dyDescent="0.15">
      <c r="I92" s="24"/>
      <c r="J92" s="24"/>
      <c r="K92" s="24"/>
    </row>
    <row r="93" spans="9:11" x14ac:dyDescent="0.15">
      <c r="I93" s="24"/>
      <c r="J93" s="24"/>
      <c r="K93" s="24"/>
    </row>
    <row r="94" spans="9:11" x14ac:dyDescent="0.15">
      <c r="I94" s="24"/>
      <c r="J94" s="24"/>
      <c r="K94" s="24"/>
    </row>
    <row r="95" spans="9:11" x14ac:dyDescent="0.15">
      <c r="I95" s="24"/>
      <c r="J95" s="24"/>
      <c r="K95" s="24"/>
    </row>
    <row r="96" spans="9:11" x14ac:dyDescent="0.15">
      <c r="I96" s="24"/>
      <c r="J96" s="24"/>
      <c r="K96" s="24"/>
    </row>
    <row r="97" spans="9:11" x14ac:dyDescent="0.15">
      <c r="I97" s="24"/>
      <c r="J97" s="24"/>
      <c r="K97" s="24"/>
    </row>
    <row r="98" spans="9:11" x14ac:dyDescent="0.15">
      <c r="I98" s="24"/>
      <c r="J98" s="24"/>
      <c r="K98" s="24"/>
    </row>
    <row r="99" spans="9:11" x14ac:dyDescent="0.15">
      <c r="I99" s="24"/>
      <c r="J99" s="24"/>
      <c r="K99" s="24"/>
    </row>
    <row r="100" spans="9:11" x14ac:dyDescent="0.15">
      <c r="I100" s="24"/>
      <c r="J100" s="24"/>
      <c r="K100" s="24"/>
    </row>
    <row r="101" spans="9:11" x14ac:dyDescent="0.15">
      <c r="I101" s="24"/>
      <c r="J101" s="24"/>
      <c r="K101" s="24"/>
    </row>
    <row r="102" spans="9:11" x14ac:dyDescent="0.15">
      <c r="I102" s="24"/>
      <c r="J102" s="24"/>
      <c r="K102" s="24"/>
    </row>
    <row r="103" spans="9:11" x14ac:dyDescent="0.15">
      <c r="I103" s="24"/>
      <c r="J103" s="24"/>
      <c r="K103" s="24"/>
    </row>
    <row r="104" spans="9:11" x14ac:dyDescent="0.15">
      <c r="I104" s="24"/>
      <c r="J104" s="24"/>
      <c r="K104" s="24"/>
    </row>
    <row r="105" spans="9:11" x14ac:dyDescent="0.15">
      <c r="I105" s="24"/>
      <c r="J105" s="24"/>
      <c r="K105" s="24"/>
    </row>
    <row r="106" spans="9:11" x14ac:dyDescent="0.15">
      <c r="I106" s="24"/>
      <c r="J106" s="24"/>
      <c r="K106" s="24"/>
    </row>
    <row r="107" spans="9:11" x14ac:dyDescent="0.15">
      <c r="I107" s="24"/>
      <c r="J107" s="24"/>
      <c r="K107" s="24"/>
    </row>
    <row r="108" spans="9:11" x14ac:dyDescent="0.15">
      <c r="I108" s="24"/>
      <c r="J108" s="24"/>
      <c r="K108" s="24"/>
    </row>
    <row r="109" spans="9:11" x14ac:dyDescent="0.15">
      <c r="I109" s="24"/>
      <c r="J109" s="24"/>
      <c r="K109" s="24"/>
    </row>
    <row r="110" spans="9:11" x14ac:dyDescent="0.15">
      <c r="I110" s="24"/>
      <c r="J110" s="24"/>
      <c r="K110" s="24"/>
    </row>
    <row r="111" spans="9:11" x14ac:dyDescent="0.15">
      <c r="I111" s="24"/>
      <c r="J111" s="24"/>
      <c r="K111" s="24"/>
    </row>
    <row r="112" spans="9:11" x14ac:dyDescent="0.15">
      <c r="I112" s="24"/>
      <c r="J112" s="24"/>
      <c r="K112" s="24"/>
    </row>
    <row r="113" spans="9:11" x14ac:dyDescent="0.15">
      <c r="I113" s="24"/>
      <c r="J113" s="24"/>
      <c r="K113" s="24"/>
    </row>
    <row r="114" spans="9:11" x14ac:dyDescent="0.15">
      <c r="I114" s="24"/>
      <c r="J114" s="24"/>
      <c r="K114" s="24"/>
    </row>
    <row r="115" spans="9:11" x14ac:dyDescent="0.15">
      <c r="I115" s="24"/>
      <c r="J115" s="24"/>
      <c r="K115" s="24"/>
    </row>
    <row r="116" spans="9:11" x14ac:dyDescent="0.15">
      <c r="I116" s="24"/>
      <c r="J116" s="24"/>
      <c r="K116" s="24"/>
    </row>
    <row r="117" spans="9:11" x14ac:dyDescent="0.15">
      <c r="I117" s="24"/>
      <c r="J117" s="24"/>
      <c r="K117" s="24"/>
    </row>
    <row r="118" spans="9:11" x14ac:dyDescent="0.15">
      <c r="I118" s="24"/>
      <c r="J118" s="24"/>
      <c r="K118" s="24"/>
    </row>
    <row r="119" spans="9:11" x14ac:dyDescent="0.15">
      <c r="I119" s="24"/>
      <c r="J119" s="24"/>
      <c r="K119" s="24"/>
    </row>
    <row r="120" spans="9:11" x14ac:dyDescent="0.15">
      <c r="I120" s="24"/>
      <c r="J120" s="24"/>
      <c r="K120" s="24"/>
    </row>
    <row r="121" spans="9:11" x14ac:dyDescent="0.15">
      <c r="I121" s="24"/>
      <c r="J121" s="24"/>
      <c r="K121" s="24"/>
    </row>
    <row r="122" spans="9:11" x14ac:dyDescent="0.15">
      <c r="I122" s="24"/>
      <c r="J122" s="24"/>
      <c r="K122" s="24"/>
    </row>
    <row r="123" spans="9:11" x14ac:dyDescent="0.15">
      <c r="I123" s="24"/>
      <c r="J123" s="24"/>
      <c r="K123" s="24"/>
    </row>
    <row r="124" spans="9:11" x14ac:dyDescent="0.15">
      <c r="I124" s="24"/>
      <c r="J124" s="24"/>
      <c r="K124" s="24"/>
    </row>
    <row r="125" spans="9:11" x14ac:dyDescent="0.15">
      <c r="I125" s="24"/>
      <c r="J125" s="24"/>
      <c r="K125" s="24"/>
    </row>
    <row r="126" spans="9:11" x14ac:dyDescent="0.15">
      <c r="I126" s="24"/>
      <c r="J126" s="24"/>
      <c r="K126" s="24"/>
    </row>
    <row r="127" spans="9:11" x14ac:dyDescent="0.15">
      <c r="I127" s="24"/>
      <c r="J127" s="24"/>
      <c r="K127" s="24"/>
    </row>
    <row r="128" spans="9:11" x14ac:dyDescent="0.15">
      <c r="I128" s="24"/>
      <c r="J128" s="24"/>
      <c r="K128" s="24"/>
    </row>
    <row r="129" spans="9:11" x14ac:dyDescent="0.15">
      <c r="I129" s="24"/>
      <c r="J129" s="24"/>
      <c r="K129" s="24"/>
    </row>
    <row r="130" spans="9:11" x14ac:dyDescent="0.15">
      <c r="I130" s="24"/>
      <c r="J130" s="24"/>
      <c r="K130" s="24"/>
    </row>
    <row r="131" spans="9:11" x14ac:dyDescent="0.15">
      <c r="I131" s="24"/>
      <c r="J131" s="24"/>
      <c r="K131" s="24"/>
    </row>
    <row r="132" spans="9:11" x14ac:dyDescent="0.15">
      <c r="I132" s="24"/>
      <c r="J132" s="24"/>
      <c r="K132" s="24"/>
    </row>
    <row r="133" spans="9:11" x14ac:dyDescent="0.15">
      <c r="I133" s="24"/>
      <c r="J133" s="24"/>
      <c r="K133" s="24"/>
    </row>
    <row r="134" spans="9:11" x14ac:dyDescent="0.15">
      <c r="I134" s="24"/>
      <c r="J134" s="24"/>
      <c r="K134" s="24"/>
    </row>
    <row r="135" spans="9:11" x14ac:dyDescent="0.15">
      <c r="I135" s="24"/>
      <c r="J135" s="24"/>
      <c r="K135" s="24"/>
    </row>
    <row r="136" spans="9:11" x14ac:dyDescent="0.15">
      <c r="I136" s="24"/>
      <c r="J136" s="24"/>
      <c r="K136" s="24"/>
    </row>
    <row r="137" spans="9:11" x14ac:dyDescent="0.15">
      <c r="I137" s="24"/>
      <c r="J137" s="24"/>
      <c r="K137" s="24"/>
    </row>
    <row r="138" spans="9:11" x14ac:dyDescent="0.15">
      <c r="I138" s="24"/>
      <c r="J138" s="24"/>
      <c r="K138" s="24"/>
    </row>
    <row r="139" spans="9:11" x14ac:dyDescent="0.15">
      <c r="I139" s="24"/>
      <c r="J139" s="24"/>
      <c r="K139" s="24"/>
    </row>
    <row r="140" spans="9:11" x14ac:dyDescent="0.15">
      <c r="I140" s="24"/>
      <c r="J140" s="24"/>
      <c r="K140" s="24"/>
    </row>
    <row r="141" spans="9:11" x14ac:dyDescent="0.15">
      <c r="I141" s="24"/>
      <c r="J141" s="24"/>
      <c r="K141" s="24"/>
    </row>
    <row r="142" spans="9:11" x14ac:dyDescent="0.15">
      <c r="I142" s="24"/>
      <c r="J142" s="24"/>
      <c r="K142" s="24"/>
    </row>
    <row r="143" spans="9:11" x14ac:dyDescent="0.15">
      <c r="I143" s="24"/>
      <c r="J143" s="24"/>
      <c r="K143" s="24"/>
    </row>
    <row r="144" spans="9:11" x14ac:dyDescent="0.15">
      <c r="I144" s="24"/>
      <c r="J144" s="24"/>
      <c r="K144" s="24"/>
    </row>
    <row r="145" spans="9:11" x14ac:dyDescent="0.15">
      <c r="I145" s="24"/>
      <c r="J145" s="24"/>
      <c r="K145" s="24"/>
    </row>
    <row r="146" spans="9:11" x14ac:dyDescent="0.15">
      <c r="I146" s="24"/>
      <c r="J146" s="24"/>
      <c r="K146" s="24"/>
    </row>
    <row r="147" spans="9:11" x14ac:dyDescent="0.15">
      <c r="I147" s="24"/>
      <c r="J147" s="24"/>
      <c r="K147" s="24"/>
    </row>
    <row r="148" spans="9:11" x14ac:dyDescent="0.15">
      <c r="I148" s="24"/>
      <c r="J148" s="24"/>
      <c r="K148" s="24"/>
    </row>
    <row r="149" spans="9:11" x14ac:dyDescent="0.15">
      <c r="I149" s="24"/>
      <c r="J149" s="24"/>
      <c r="K149" s="24"/>
    </row>
    <row r="150" spans="9:11" x14ac:dyDescent="0.15">
      <c r="I150" s="24"/>
      <c r="J150" s="24"/>
      <c r="K150" s="24"/>
    </row>
    <row r="151" spans="9:11" x14ac:dyDescent="0.15">
      <c r="I151" s="24"/>
      <c r="J151" s="24"/>
      <c r="K151" s="24"/>
    </row>
    <row r="152" spans="9:11" x14ac:dyDescent="0.15">
      <c r="I152" s="24"/>
      <c r="J152" s="24"/>
      <c r="K152" s="24"/>
    </row>
    <row r="153" spans="9:11" x14ac:dyDescent="0.15">
      <c r="I153" s="24"/>
      <c r="J153" s="24"/>
      <c r="K153" s="24"/>
    </row>
    <row r="154" spans="9:11" x14ac:dyDescent="0.15">
      <c r="I154" s="24"/>
      <c r="J154" s="24"/>
      <c r="K154" s="24"/>
    </row>
    <row r="155" spans="9:11" x14ac:dyDescent="0.15">
      <c r="I155" s="24"/>
      <c r="J155" s="24"/>
      <c r="K155" s="24"/>
    </row>
    <row r="156" spans="9:11" x14ac:dyDescent="0.15">
      <c r="I156" s="24"/>
      <c r="J156" s="24"/>
      <c r="K156" s="24"/>
    </row>
    <row r="157" spans="9:11" x14ac:dyDescent="0.15">
      <c r="I157" s="24"/>
      <c r="J157" s="24"/>
      <c r="K157" s="24"/>
    </row>
    <row r="158" spans="9:11" x14ac:dyDescent="0.15">
      <c r="I158" s="24"/>
      <c r="J158" s="24"/>
      <c r="K158" s="24"/>
    </row>
    <row r="159" spans="9:11" x14ac:dyDescent="0.15">
      <c r="I159" s="24"/>
      <c r="J159" s="24"/>
      <c r="K159" s="24"/>
    </row>
    <row r="160" spans="9:11" x14ac:dyDescent="0.15">
      <c r="I160" s="24"/>
      <c r="J160" s="24"/>
      <c r="K160" s="24"/>
    </row>
    <row r="161" spans="9:11" x14ac:dyDescent="0.15">
      <c r="I161" s="24"/>
      <c r="J161" s="24"/>
      <c r="K161" s="24"/>
    </row>
  </sheetData>
  <mergeCells count="6">
    <mergeCell ref="G22:H22"/>
    <mergeCell ref="F6:H6"/>
    <mergeCell ref="F7:H7"/>
    <mergeCell ref="G8:H8"/>
    <mergeCell ref="G13:H13"/>
    <mergeCell ref="F18:H18"/>
  </mergeCells>
  <phoneticPr fontId="2"/>
  <pageMargins left="0" right="0" top="0" bottom="0" header="0.27559055118110237" footer="0.19685039370078741"/>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2"/>
  <sheetViews>
    <sheetView view="pageBreakPreview" zoomScaleNormal="100" zoomScaleSheetLayoutView="100" workbookViewId="0">
      <selection activeCell="T22" sqref="T22"/>
    </sheetView>
  </sheetViews>
  <sheetFormatPr defaultRowHeight="13.5" x14ac:dyDescent="0.15"/>
  <cols>
    <col min="1" max="2" width="3.625" customWidth="1"/>
    <col min="3" max="3" width="36.25" bestFit="1" customWidth="1"/>
    <col min="4" max="4" width="3.625" customWidth="1"/>
    <col min="5" max="5" width="42.625" customWidth="1"/>
    <col min="6" max="10" width="10.375" style="14" customWidth="1"/>
    <col min="11" max="11" width="10.375" customWidth="1"/>
    <col min="12" max="13" width="10.375" style="169" customWidth="1"/>
    <col min="14" max="14" width="10.375" style="270" customWidth="1"/>
    <col min="15" max="15" width="10.375" customWidth="1"/>
    <col min="16" max="16" width="11.5" style="270" customWidth="1"/>
    <col min="17" max="18" width="12" customWidth="1"/>
  </cols>
  <sheetData>
    <row r="1" spans="1:16" x14ac:dyDescent="0.15">
      <c r="A1" s="141"/>
    </row>
    <row r="6" spans="1:16" ht="14.25" thickBot="1" x14ac:dyDescent="0.2">
      <c r="P6" s="220" t="s">
        <v>596</v>
      </c>
    </row>
    <row r="7" spans="1:16" s="41" customFormat="1" ht="14.25" customHeight="1" thickBot="1" x14ac:dyDescent="0.2">
      <c r="B7" s="61" t="s">
        <v>271</v>
      </c>
      <c r="C7" s="61"/>
      <c r="D7" s="61"/>
      <c r="E7" s="61" t="s">
        <v>274</v>
      </c>
      <c r="F7" s="282" t="s">
        <v>137</v>
      </c>
      <c r="G7" s="282" t="s">
        <v>185</v>
      </c>
      <c r="H7" s="282" t="s">
        <v>145</v>
      </c>
      <c r="I7" s="304" t="s">
        <v>144</v>
      </c>
      <c r="J7" s="304" t="s">
        <v>470</v>
      </c>
      <c r="K7" s="304" t="s">
        <v>471</v>
      </c>
      <c r="L7" s="304" t="s">
        <v>476</v>
      </c>
      <c r="M7" s="304" t="s">
        <v>505</v>
      </c>
      <c r="N7" s="304" t="s">
        <v>506</v>
      </c>
      <c r="O7" s="182" t="s">
        <v>529</v>
      </c>
      <c r="P7" s="304" t="s">
        <v>551</v>
      </c>
    </row>
    <row r="8" spans="1:16" s="39" customFormat="1" x14ac:dyDescent="0.15">
      <c r="B8" s="36" t="s">
        <v>272</v>
      </c>
      <c r="C8" s="36"/>
      <c r="D8" s="36" t="s">
        <v>273</v>
      </c>
      <c r="E8" s="36"/>
      <c r="F8" s="305">
        <v>21302</v>
      </c>
      <c r="G8" s="272">
        <v>20811</v>
      </c>
      <c r="H8" s="277">
        <v>20751</v>
      </c>
      <c r="I8" s="277">
        <v>20913</v>
      </c>
      <c r="J8" s="277">
        <v>21037</v>
      </c>
      <c r="K8" s="277">
        <v>21607</v>
      </c>
      <c r="L8" s="277">
        <v>21860</v>
      </c>
      <c r="M8" s="277">
        <v>22152</v>
      </c>
      <c r="N8" s="277">
        <v>22654</v>
      </c>
      <c r="O8" s="277">
        <v>22800</v>
      </c>
      <c r="P8" s="277">
        <v>23192</v>
      </c>
    </row>
    <row r="9" spans="1:16" s="32" customFormat="1" x14ac:dyDescent="0.15">
      <c r="B9" s="19"/>
      <c r="C9" s="19" t="s">
        <v>449</v>
      </c>
      <c r="D9" s="19"/>
      <c r="E9" s="19" t="s">
        <v>313</v>
      </c>
      <c r="F9" s="271">
        <v>9162</v>
      </c>
      <c r="G9" s="276">
        <v>9047</v>
      </c>
      <c r="H9" s="285">
        <v>8919</v>
      </c>
      <c r="I9" s="285">
        <v>9607</v>
      </c>
      <c r="J9" s="285">
        <v>9539</v>
      </c>
      <c r="K9" s="285">
        <v>9609</v>
      </c>
      <c r="L9" s="285">
        <v>9420</v>
      </c>
      <c r="M9" s="285">
        <v>9338</v>
      </c>
      <c r="N9" s="285">
        <v>9371</v>
      </c>
      <c r="O9" s="285">
        <v>9295</v>
      </c>
      <c r="P9" s="285">
        <v>9099</v>
      </c>
    </row>
    <row r="10" spans="1:16" s="32" customFormat="1" x14ac:dyDescent="0.15">
      <c r="B10" s="19"/>
      <c r="C10" s="19" t="s">
        <v>450</v>
      </c>
      <c r="D10" s="19"/>
      <c r="E10" s="9" t="s">
        <v>314</v>
      </c>
      <c r="F10" s="271">
        <v>1733</v>
      </c>
      <c r="G10" s="276">
        <v>1745</v>
      </c>
      <c r="H10" s="285">
        <v>1924</v>
      </c>
      <c r="I10" s="285">
        <v>1983</v>
      </c>
      <c r="J10" s="285">
        <v>2033</v>
      </c>
      <c r="K10" s="285">
        <v>2131</v>
      </c>
      <c r="L10" s="285">
        <v>2191</v>
      </c>
      <c r="M10" s="285">
        <v>2276</v>
      </c>
      <c r="N10" s="285">
        <v>2356</v>
      </c>
      <c r="O10" s="285">
        <v>2400</v>
      </c>
      <c r="P10" s="285">
        <v>2453</v>
      </c>
    </row>
    <row r="11" spans="1:16" s="32" customFormat="1" x14ac:dyDescent="0.15">
      <c r="B11" s="19"/>
      <c r="C11" s="19" t="s">
        <v>49</v>
      </c>
      <c r="D11" s="19"/>
      <c r="E11" s="9" t="s">
        <v>315</v>
      </c>
      <c r="F11" s="271">
        <v>1859</v>
      </c>
      <c r="G11" s="276">
        <v>1867</v>
      </c>
      <c r="H11" s="285">
        <v>1946</v>
      </c>
      <c r="I11" s="285">
        <v>1977</v>
      </c>
      <c r="J11" s="285">
        <v>1972</v>
      </c>
      <c r="K11" s="285">
        <v>1997</v>
      </c>
      <c r="L11" s="285">
        <v>2080</v>
      </c>
      <c r="M11" s="285">
        <v>2167</v>
      </c>
      <c r="N11" s="285">
        <v>2323</v>
      </c>
      <c r="O11" s="278"/>
      <c r="P11" s="278"/>
    </row>
    <row r="12" spans="1:16" s="173" customFormat="1" x14ac:dyDescent="0.15">
      <c r="B12" s="19"/>
      <c r="C12" s="188" t="s">
        <v>534</v>
      </c>
      <c r="D12" s="280"/>
      <c r="E12" s="280" t="s">
        <v>535</v>
      </c>
      <c r="F12" s="278"/>
      <c r="G12" s="278"/>
      <c r="H12" s="278"/>
      <c r="I12" s="278"/>
      <c r="J12" s="278"/>
      <c r="K12" s="278"/>
      <c r="L12" s="278"/>
      <c r="M12" s="278"/>
      <c r="N12" s="278"/>
      <c r="O12" s="285">
        <v>1026</v>
      </c>
      <c r="P12" s="285">
        <v>1093</v>
      </c>
    </row>
    <row r="13" spans="1:16" s="173" customFormat="1" x14ac:dyDescent="0.15">
      <c r="B13" s="19"/>
      <c r="C13" s="188" t="s">
        <v>532</v>
      </c>
      <c r="D13" s="280"/>
      <c r="E13" s="188" t="s">
        <v>533</v>
      </c>
      <c r="F13" s="278"/>
      <c r="G13" s="278"/>
      <c r="H13" s="278"/>
      <c r="I13" s="278"/>
      <c r="J13" s="278"/>
      <c r="K13" s="278"/>
      <c r="L13" s="278"/>
      <c r="M13" s="278"/>
      <c r="N13" s="278"/>
      <c r="O13" s="285">
        <v>1390</v>
      </c>
      <c r="P13" s="285">
        <v>1545</v>
      </c>
    </row>
    <row r="14" spans="1:16" s="32" customFormat="1" x14ac:dyDescent="0.15">
      <c r="B14" s="9"/>
      <c r="C14" s="9" t="s">
        <v>452</v>
      </c>
      <c r="D14" s="9"/>
      <c r="E14" s="188" t="s">
        <v>184</v>
      </c>
      <c r="F14" s="271">
        <v>3861</v>
      </c>
      <c r="G14" s="276">
        <v>4065</v>
      </c>
      <c r="H14" s="285">
        <v>4071</v>
      </c>
      <c r="I14" s="278"/>
      <c r="J14" s="278"/>
      <c r="K14" s="278"/>
      <c r="L14" s="278"/>
      <c r="M14" s="278"/>
      <c r="N14" s="278"/>
      <c r="O14" s="278"/>
      <c r="P14" s="278"/>
    </row>
    <row r="15" spans="1:16" s="173" customFormat="1" x14ac:dyDescent="0.15">
      <c r="B15" s="9"/>
      <c r="C15" s="188" t="s">
        <v>146</v>
      </c>
      <c r="D15" s="9"/>
      <c r="E15" s="9" t="s">
        <v>478</v>
      </c>
      <c r="F15" s="278"/>
      <c r="G15" s="278"/>
      <c r="H15" s="278"/>
      <c r="I15" s="276">
        <v>1320</v>
      </c>
      <c r="J15" s="276">
        <v>1352</v>
      </c>
      <c r="K15" s="285">
        <v>1618</v>
      </c>
      <c r="L15" s="285">
        <v>1799</v>
      </c>
      <c r="M15" s="285">
        <v>1828</v>
      </c>
      <c r="N15" s="285">
        <v>1941</v>
      </c>
      <c r="O15" s="285">
        <v>1995</v>
      </c>
      <c r="P15" s="285">
        <v>2006</v>
      </c>
    </row>
    <row r="16" spans="1:16" s="173" customFormat="1" x14ac:dyDescent="0.15">
      <c r="B16" s="9"/>
      <c r="C16" s="188" t="s">
        <v>147</v>
      </c>
      <c r="D16" s="9"/>
      <c r="E16" s="9" t="s">
        <v>477</v>
      </c>
      <c r="F16" s="278"/>
      <c r="G16" s="278"/>
      <c r="H16" s="278"/>
      <c r="I16" s="276">
        <v>2738</v>
      </c>
      <c r="J16" s="276">
        <v>2803</v>
      </c>
      <c r="K16" s="285">
        <v>2792</v>
      </c>
      <c r="L16" s="285">
        <v>2814</v>
      </c>
      <c r="M16" s="285">
        <v>2882</v>
      </c>
      <c r="N16" s="285">
        <v>2946</v>
      </c>
      <c r="O16" s="285">
        <v>2995</v>
      </c>
      <c r="P16" s="285">
        <v>2898</v>
      </c>
    </row>
    <row r="17" spans="2:16" s="32" customFormat="1" x14ac:dyDescent="0.15">
      <c r="B17" s="9"/>
      <c r="C17" s="9" t="s">
        <v>433</v>
      </c>
      <c r="D17" s="9"/>
      <c r="E17" s="20" t="s">
        <v>317</v>
      </c>
      <c r="F17" s="271">
        <v>2341</v>
      </c>
      <c r="G17" s="276">
        <v>2313</v>
      </c>
      <c r="H17" s="285">
        <v>2158</v>
      </c>
      <c r="I17" s="285">
        <v>2181</v>
      </c>
      <c r="J17" s="285">
        <v>2199</v>
      </c>
      <c r="K17" s="285">
        <v>2296</v>
      </c>
      <c r="L17" s="285">
        <v>2383</v>
      </c>
      <c r="M17" s="285">
        <v>2480</v>
      </c>
      <c r="N17" s="285">
        <v>2530</v>
      </c>
      <c r="O17" s="285">
        <v>2475</v>
      </c>
      <c r="P17" s="285">
        <v>2562</v>
      </c>
    </row>
    <row r="18" spans="2:16" s="32" customFormat="1" x14ac:dyDescent="0.15">
      <c r="B18" s="9"/>
      <c r="C18" s="9" t="s">
        <v>451</v>
      </c>
      <c r="D18" s="9"/>
      <c r="E18" s="20" t="s">
        <v>318</v>
      </c>
      <c r="F18" s="271">
        <v>731</v>
      </c>
      <c r="G18" s="276">
        <v>692</v>
      </c>
      <c r="H18" s="285">
        <v>658</v>
      </c>
      <c r="I18" s="278"/>
      <c r="J18" s="278"/>
      <c r="K18" s="278"/>
      <c r="L18" s="278"/>
      <c r="M18" s="278"/>
      <c r="N18" s="278"/>
      <c r="O18" s="278"/>
      <c r="P18" s="278"/>
    </row>
    <row r="19" spans="2:16" s="32" customFormat="1" x14ac:dyDescent="0.15">
      <c r="B19" s="20"/>
      <c r="C19" s="20" t="s">
        <v>595</v>
      </c>
      <c r="D19" s="20"/>
      <c r="E19" s="208" t="s">
        <v>599</v>
      </c>
      <c r="F19" s="271">
        <v>1351</v>
      </c>
      <c r="G19" s="276">
        <v>818</v>
      </c>
      <c r="H19" s="285">
        <v>800</v>
      </c>
      <c r="I19" s="285">
        <v>819</v>
      </c>
      <c r="J19" s="285">
        <v>856</v>
      </c>
      <c r="K19" s="285">
        <v>870</v>
      </c>
      <c r="L19" s="285">
        <v>883</v>
      </c>
      <c r="M19" s="285">
        <v>871</v>
      </c>
      <c r="N19" s="285">
        <v>864</v>
      </c>
      <c r="O19" s="285">
        <v>907</v>
      </c>
      <c r="P19" s="285">
        <v>1204</v>
      </c>
    </row>
    <row r="20" spans="2:16" s="32" customFormat="1" x14ac:dyDescent="0.15">
      <c r="B20" s="20"/>
      <c r="C20" s="20" t="s">
        <v>69</v>
      </c>
      <c r="D20" s="20"/>
      <c r="E20" s="20" t="s">
        <v>70</v>
      </c>
      <c r="F20" s="271">
        <v>264</v>
      </c>
      <c r="G20" s="276">
        <v>264</v>
      </c>
      <c r="H20" s="285">
        <v>275</v>
      </c>
      <c r="I20" s="285">
        <v>288</v>
      </c>
      <c r="J20" s="285">
        <v>283</v>
      </c>
      <c r="K20" s="285">
        <v>294</v>
      </c>
      <c r="L20" s="285">
        <v>290</v>
      </c>
      <c r="M20" s="285">
        <v>310</v>
      </c>
      <c r="N20" s="285">
        <v>323</v>
      </c>
      <c r="O20" s="285">
        <v>317</v>
      </c>
      <c r="P20" s="285">
        <v>332</v>
      </c>
    </row>
    <row r="21" spans="2:16" s="39" customFormat="1" x14ac:dyDescent="0.15">
      <c r="B21" s="37"/>
      <c r="C21" s="37"/>
      <c r="D21" s="37"/>
      <c r="E21" s="20"/>
      <c r="F21" s="38"/>
      <c r="G21" s="38"/>
      <c r="H21" s="38"/>
      <c r="I21" s="38"/>
      <c r="J21" s="38"/>
    </row>
    <row r="22" spans="2:16" s="39" customFormat="1" x14ac:dyDescent="0.15">
      <c r="B22" s="37"/>
      <c r="C22" s="37"/>
      <c r="D22" s="37"/>
      <c r="F22" s="38"/>
      <c r="G22" s="38"/>
      <c r="H22" s="38"/>
      <c r="I22" s="38"/>
      <c r="J22" s="38"/>
    </row>
    <row r="23" spans="2:16" s="26" customFormat="1" x14ac:dyDescent="0.15">
      <c r="F23" s="31"/>
      <c r="G23" s="31"/>
      <c r="H23" s="31"/>
      <c r="I23" s="31"/>
      <c r="J23" s="31"/>
      <c r="L23" s="172"/>
      <c r="M23" s="172"/>
      <c r="N23" s="249"/>
      <c r="P23" s="249"/>
    </row>
    <row r="24" spans="2:16" s="26" customFormat="1" x14ac:dyDescent="0.15">
      <c r="F24" s="31"/>
      <c r="G24" s="31"/>
      <c r="H24" s="31"/>
      <c r="I24" s="31"/>
      <c r="J24" s="31"/>
      <c r="L24" s="172"/>
      <c r="M24" s="172"/>
      <c r="N24" s="249"/>
      <c r="P24" s="249"/>
    </row>
    <row r="25" spans="2:16" s="26" customFormat="1" x14ac:dyDescent="0.15">
      <c r="F25" s="31"/>
      <c r="G25" s="31"/>
      <c r="H25" s="31"/>
      <c r="I25" s="31"/>
      <c r="J25" s="31"/>
      <c r="L25" s="172"/>
      <c r="M25" s="172"/>
      <c r="N25" s="249"/>
      <c r="P25" s="249"/>
    </row>
    <row r="26" spans="2:16" s="26" customFormat="1" x14ac:dyDescent="0.15">
      <c r="F26" s="31"/>
      <c r="G26" s="31"/>
      <c r="H26" s="31"/>
      <c r="I26" s="31"/>
      <c r="J26" s="31"/>
      <c r="L26" s="172"/>
      <c r="M26" s="172"/>
      <c r="N26" s="249"/>
      <c r="P26" s="249"/>
    </row>
    <row r="27" spans="2:16" s="26" customFormat="1" x14ac:dyDescent="0.15">
      <c r="F27" s="31"/>
      <c r="G27" s="31"/>
      <c r="H27" s="31"/>
      <c r="I27" s="31"/>
      <c r="J27" s="31"/>
      <c r="L27" s="172"/>
      <c r="M27" s="172"/>
      <c r="N27" s="249"/>
      <c r="P27" s="249"/>
    </row>
    <row r="28" spans="2:16" s="26" customFormat="1" x14ac:dyDescent="0.15">
      <c r="F28" s="31"/>
      <c r="G28" s="31"/>
      <c r="H28" s="31"/>
      <c r="I28" s="31"/>
      <c r="J28" s="31"/>
      <c r="L28" s="172"/>
      <c r="M28" s="172"/>
      <c r="N28" s="249"/>
      <c r="P28" s="249"/>
    </row>
    <row r="29" spans="2:16" s="26" customFormat="1" x14ac:dyDescent="0.15">
      <c r="F29" s="31"/>
      <c r="G29" s="31"/>
      <c r="H29" s="31"/>
      <c r="I29" s="31"/>
      <c r="J29" s="31"/>
      <c r="L29" s="172"/>
      <c r="M29" s="172"/>
      <c r="N29" s="249"/>
      <c r="P29" s="249"/>
    </row>
    <row r="30" spans="2:16" s="26" customFormat="1" x14ac:dyDescent="0.15">
      <c r="F30" s="31"/>
      <c r="G30" s="31"/>
      <c r="H30" s="31"/>
      <c r="I30" s="31"/>
      <c r="J30" s="31"/>
      <c r="L30" s="172"/>
      <c r="M30" s="172"/>
      <c r="N30" s="249"/>
      <c r="P30" s="249"/>
    </row>
    <row r="31" spans="2:16" s="26" customFormat="1" x14ac:dyDescent="0.15">
      <c r="F31" s="31"/>
      <c r="G31" s="31"/>
      <c r="H31" s="31"/>
      <c r="I31" s="31"/>
      <c r="J31" s="31"/>
      <c r="L31" s="172"/>
      <c r="M31" s="172"/>
      <c r="N31" s="249"/>
      <c r="P31" s="249"/>
    </row>
    <row r="32" spans="2:16" s="26" customFormat="1" x14ac:dyDescent="0.15">
      <c r="F32" s="31"/>
      <c r="G32" s="31"/>
      <c r="H32" s="31"/>
      <c r="I32" s="31"/>
      <c r="J32" s="31"/>
      <c r="L32" s="172"/>
      <c r="M32" s="172"/>
      <c r="N32" s="249"/>
      <c r="P32" s="249"/>
    </row>
    <row r="33" spans="6:16" s="26" customFormat="1" x14ac:dyDescent="0.15">
      <c r="F33" s="31"/>
      <c r="G33" s="31"/>
      <c r="H33" s="31"/>
      <c r="I33" s="31"/>
      <c r="J33" s="31"/>
      <c r="L33" s="172"/>
      <c r="M33" s="172"/>
      <c r="N33" s="249"/>
      <c r="P33" s="249"/>
    </row>
    <row r="34" spans="6:16" s="26" customFormat="1" x14ac:dyDescent="0.15">
      <c r="F34" s="31"/>
      <c r="G34" s="31"/>
      <c r="H34" s="31"/>
      <c r="I34" s="31"/>
      <c r="J34" s="31"/>
      <c r="L34" s="172"/>
      <c r="M34" s="172"/>
      <c r="N34" s="249"/>
      <c r="P34" s="249"/>
    </row>
    <row r="35" spans="6:16" x14ac:dyDescent="0.15">
      <c r="F35" s="24"/>
      <c r="G35" s="24"/>
      <c r="H35" s="24"/>
      <c r="I35" s="24"/>
      <c r="J35" s="24"/>
    </row>
    <row r="36" spans="6:16" x14ac:dyDescent="0.15">
      <c r="F36" s="24"/>
      <c r="G36" s="24"/>
      <c r="H36" s="24"/>
      <c r="I36" s="24"/>
      <c r="J36" s="24"/>
    </row>
    <row r="37" spans="6:16" x14ac:dyDescent="0.15">
      <c r="F37" s="24"/>
      <c r="G37" s="24"/>
      <c r="H37" s="24"/>
      <c r="I37" s="24"/>
      <c r="J37" s="24"/>
    </row>
    <row r="38" spans="6:16" x14ac:dyDescent="0.15">
      <c r="F38" s="24"/>
      <c r="G38" s="24"/>
      <c r="H38" s="24"/>
      <c r="I38" s="24"/>
      <c r="J38" s="24"/>
    </row>
    <row r="39" spans="6:16" x14ac:dyDescent="0.15">
      <c r="F39" s="24"/>
      <c r="G39" s="24"/>
      <c r="H39" s="24"/>
      <c r="I39" s="24"/>
      <c r="J39" s="24"/>
    </row>
    <row r="40" spans="6:16" x14ac:dyDescent="0.15">
      <c r="F40" s="24"/>
      <c r="G40" s="24"/>
      <c r="H40" s="24"/>
      <c r="I40" s="24"/>
      <c r="J40" s="24"/>
    </row>
    <row r="41" spans="6:16" x14ac:dyDescent="0.15">
      <c r="F41" s="24"/>
      <c r="G41" s="24"/>
      <c r="H41" s="24"/>
      <c r="I41" s="24"/>
      <c r="J41" s="24"/>
    </row>
    <row r="42" spans="6:16" x14ac:dyDescent="0.15">
      <c r="F42" s="24"/>
      <c r="G42" s="24"/>
      <c r="H42" s="24"/>
      <c r="I42" s="24"/>
      <c r="J42" s="24"/>
    </row>
    <row r="43" spans="6:16" x14ac:dyDescent="0.15">
      <c r="F43" s="24"/>
      <c r="G43" s="24"/>
      <c r="H43" s="24"/>
      <c r="I43" s="24"/>
      <c r="J43" s="24"/>
    </row>
    <row r="44" spans="6:16" x14ac:dyDescent="0.15">
      <c r="F44" s="24"/>
      <c r="G44" s="24"/>
      <c r="H44" s="24"/>
      <c r="I44" s="24"/>
      <c r="J44" s="24"/>
    </row>
    <row r="45" spans="6:16" x14ac:dyDescent="0.15">
      <c r="F45" s="24"/>
      <c r="G45" s="24"/>
      <c r="H45" s="24"/>
      <c r="I45" s="24"/>
      <c r="J45" s="24"/>
    </row>
    <row r="46" spans="6:16" x14ac:dyDescent="0.15">
      <c r="F46" s="24"/>
      <c r="G46" s="24"/>
      <c r="H46" s="24"/>
      <c r="I46" s="24"/>
      <c r="J46" s="24"/>
    </row>
    <row r="47" spans="6:16" x14ac:dyDescent="0.15">
      <c r="F47" s="24"/>
      <c r="G47" s="24"/>
      <c r="H47" s="24"/>
      <c r="I47" s="24"/>
      <c r="J47" s="24"/>
    </row>
    <row r="48" spans="6:16" x14ac:dyDescent="0.15">
      <c r="F48" s="24"/>
      <c r="G48" s="24"/>
      <c r="H48" s="24"/>
      <c r="I48" s="24"/>
      <c r="J48" s="24"/>
    </row>
    <row r="49" spans="6:10" x14ac:dyDescent="0.15">
      <c r="F49" s="24"/>
      <c r="G49" s="24"/>
      <c r="H49" s="24"/>
      <c r="I49" s="24"/>
      <c r="J49" s="24"/>
    </row>
    <row r="50" spans="6:10" x14ac:dyDescent="0.15">
      <c r="F50" s="24"/>
      <c r="G50" s="24"/>
      <c r="H50" s="24"/>
      <c r="I50" s="24"/>
      <c r="J50" s="24"/>
    </row>
    <row r="51" spans="6:10" x14ac:dyDescent="0.15">
      <c r="F51" s="24"/>
      <c r="G51" s="24"/>
      <c r="H51" s="24"/>
      <c r="I51" s="24"/>
      <c r="J51" s="24"/>
    </row>
    <row r="52" spans="6:10" x14ac:dyDescent="0.15">
      <c r="F52" s="24"/>
      <c r="G52" s="24"/>
      <c r="H52" s="24"/>
      <c r="I52" s="24"/>
      <c r="J52" s="24"/>
    </row>
    <row r="53" spans="6:10" x14ac:dyDescent="0.15">
      <c r="F53" s="24"/>
      <c r="G53" s="24"/>
      <c r="H53" s="24"/>
      <c r="I53" s="24"/>
      <c r="J53" s="24"/>
    </row>
    <row r="54" spans="6:10" x14ac:dyDescent="0.15">
      <c r="F54" s="24"/>
      <c r="G54" s="24"/>
      <c r="H54" s="24"/>
      <c r="I54" s="24"/>
      <c r="J54" s="24"/>
    </row>
    <row r="55" spans="6:10" x14ac:dyDescent="0.15">
      <c r="F55" s="24"/>
      <c r="G55" s="24"/>
      <c r="H55" s="24"/>
      <c r="I55" s="24"/>
      <c r="J55" s="24"/>
    </row>
    <row r="56" spans="6:10" x14ac:dyDescent="0.15">
      <c r="F56" s="24"/>
      <c r="G56" s="24"/>
      <c r="H56" s="24"/>
      <c r="I56" s="24"/>
      <c r="J56" s="24"/>
    </row>
    <row r="57" spans="6:10" x14ac:dyDescent="0.15">
      <c r="F57" s="24"/>
      <c r="G57" s="24"/>
      <c r="H57" s="24"/>
      <c r="I57" s="24"/>
      <c r="J57" s="24"/>
    </row>
    <row r="58" spans="6:10" x14ac:dyDescent="0.15">
      <c r="F58" s="24"/>
      <c r="G58" s="24"/>
      <c r="H58" s="24"/>
      <c r="I58" s="24"/>
      <c r="J58" s="24"/>
    </row>
    <row r="59" spans="6:10" x14ac:dyDescent="0.15">
      <c r="F59" s="24"/>
      <c r="G59" s="24"/>
      <c r="H59" s="24"/>
      <c r="I59" s="24"/>
      <c r="J59" s="24"/>
    </row>
    <row r="60" spans="6:10" x14ac:dyDescent="0.15">
      <c r="F60" s="24"/>
      <c r="G60" s="24"/>
      <c r="H60" s="24"/>
      <c r="I60" s="24"/>
      <c r="J60" s="24"/>
    </row>
    <row r="61" spans="6:10" x14ac:dyDescent="0.15">
      <c r="F61" s="24"/>
      <c r="G61" s="24"/>
      <c r="H61" s="24"/>
      <c r="I61" s="24"/>
      <c r="J61" s="24"/>
    </row>
    <row r="62" spans="6:10" x14ac:dyDescent="0.15">
      <c r="F62" s="24"/>
      <c r="G62" s="24"/>
      <c r="H62" s="24"/>
      <c r="I62" s="24"/>
      <c r="J62" s="24"/>
    </row>
    <row r="63" spans="6:10" x14ac:dyDescent="0.15">
      <c r="F63" s="24"/>
      <c r="G63" s="24"/>
      <c r="H63" s="24"/>
      <c r="I63" s="24"/>
      <c r="J63" s="24"/>
    </row>
    <row r="64" spans="6:10" x14ac:dyDescent="0.15">
      <c r="F64" s="24"/>
      <c r="G64" s="24"/>
      <c r="H64" s="24"/>
      <c r="I64" s="24"/>
      <c r="J64" s="24"/>
    </row>
    <row r="65" spans="6:10" x14ac:dyDescent="0.15">
      <c r="F65" s="24"/>
      <c r="G65" s="24"/>
      <c r="H65" s="24"/>
      <c r="I65" s="24"/>
      <c r="J65" s="24"/>
    </row>
    <row r="66" spans="6:10" x14ac:dyDescent="0.15">
      <c r="F66" s="24"/>
      <c r="G66" s="24"/>
      <c r="H66" s="24"/>
      <c r="I66" s="24"/>
      <c r="J66" s="24"/>
    </row>
    <row r="67" spans="6:10" x14ac:dyDescent="0.15">
      <c r="F67" s="24"/>
      <c r="G67" s="24"/>
      <c r="H67" s="24"/>
      <c r="I67" s="24"/>
      <c r="J67" s="24"/>
    </row>
    <row r="68" spans="6:10" x14ac:dyDescent="0.15">
      <c r="F68" s="24"/>
      <c r="G68" s="24"/>
      <c r="H68" s="24"/>
      <c r="I68" s="24"/>
      <c r="J68" s="24"/>
    </row>
    <row r="69" spans="6:10" x14ac:dyDescent="0.15">
      <c r="F69" s="24"/>
      <c r="G69" s="24"/>
      <c r="H69" s="24"/>
      <c r="I69" s="24"/>
      <c r="J69" s="24"/>
    </row>
    <row r="70" spans="6:10" x14ac:dyDescent="0.15">
      <c r="F70" s="24"/>
      <c r="G70" s="24"/>
      <c r="H70" s="24"/>
      <c r="I70" s="24"/>
      <c r="J70" s="24"/>
    </row>
    <row r="71" spans="6:10" x14ac:dyDescent="0.15">
      <c r="F71" s="24"/>
      <c r="G71" s="24"/>
      <c r="H71" s="24"/>
      <c r="I71" s="24"/>
      <c r="J71" s="24"/>
    </row>
    <row r="72" spans="6:10" x14ac:dyDescent="0.15">
      <c r="F72" s="24"/>
      <c r="G72" s="24"/>
      <c r="H72" s="24"/>
      <c r="I72" s="24"/>
      <c r="J72" s="24"/>
    </row>
    <row r="73" spans="6:10" x14ac:dyDescent="0.15">
      <c r="F73" s="24"/>
      <c r="G73" s="24"/>
      <c r="H73" s="24"/>
      <c r="I73" s="24"/>
      <c r="J73" s="24"/>
    </row>
    <row r="74" spans="6:10" x14ac:dyDescent="0.15">
      <c r="F74" s="24"/>
      <c r="G74" s="24"/>
      <c r="H74" s="24"/>
      <c r="I74" s="24"/>
      <c r="J74" s="24"/>
    </row>
    <row r="75" spans="6:10" x14ac:dyDescent="0.15">
      <c r="F75" s="24"/>
      <c r="G75" s="24"/>
      <c r="H75" s="24"/>
      <c r="I75" s="24"/>
      <c r="J75" s="24"/>
    </row>
    <row r="76" spans="6:10" x14ac:dyDescent="0.15">
      <c r="F76" s="24"/>
      <c r="G76" s="24"/>
      <c r="H76" s="24"/>
      <c r="I76" s="24"/>
      <c r="J76" s="24"/>
    </row>
    <row r="77" spans="6:10" x14ac:dyDescent="0.15">
      <c r="F77" s="24"/>
      <c r="G77" s="24"/>
      <c r="H77" s="24"/>
      <c r="I77" s="24"/>
      <c r="J77" s="24"/>
    </row>
    <row r="78" spans="6:10" x14ac:dyDescent="0.15">
      <c r="F78" s="24"/>
      <c r="G78" s="24"/>
      <c r="H78" s="24"/>
      <c r="I78" s="24"/>
      <c r="J78" s="24"/>
    </row>
    <row r="79" spans="6:10" x14ac:dyDescent="0.15">
      <c r="F79" s="24"/>
      <c r="G79" s="24"/>
      <c r="H79" s="24"/>
      <c r="I79" s="24"/>
      <c r="J79" s="24"/>
    </row>
    <row r="80" spans="6:10" x14ac:dyDescent="0.15">
      <c r="F80" s="24"/>
      <c r="G80" s="24"/>
      <c r="H80" s="24"/>
      <c r="I80" s="24"/>
      <c r="J80" s="24"/>
    </row>
    <row r="81" spans="6:10" x14ac:dyDescent="0.15">
      <c r="F81" s="24"/>
      <c r="G81" s="24"/>
      <c r="H81" s="24"/>
      <c r="I81" s="24"/>
      <c r="J81" s="24"/>
    </row>
    <row r="82" spans="6:10" x14ac:dyDescent="0.15">
      <c r="F82" s="24"/>
      <c r="G82" s="24"/>
      <c r="H82" s="24"/>
      <c r="I82" s="24"/>
      <c r="J82" s="24"/>
    </row>
    <row r="83" spans="6:10" x14ac:dyDescent="0.15">
      <c r="F83" s="24"/>
      <c r="G83" s="24"/>
      <c r="H83" s="24"/>
      <c r="I83" s="24"/>
      <c r="J83" s="24"/>
    </row>
    <row r="84" spans="6:10" x14ac:dyDescent="0.15">
      <c r="F84" s="24"/>
      <c r="G84" s="24"/>
      <c r="H84" s="24"/>
      <c r="I84" s="24"/>
      <c r="J84" s="24"/>
    </row>
    <row r="85" spans="6:10" x14ac:dyDescent="0.15">
      <c r="F85" s="24"/>
      <c r="G85" s="24"/>
      <c r="H85" s="24"/>
      <c r="I85" s="24"/>
      <c r="J85" s="24"/>
    </row>
    <row r="86" spans="6:10" x14ac:dyDescent="0.15">
      <c r="F86" s="24"/>
      <c r="G86" s="24"/>
      <c r="H86" s="24"/>
      <c r="I86" s="24"/>
      <c r="J86" s="24"/>
    </row>
    <row r="87" spans="6:10" x14ac:dyDescent="0.15">
      <c r="F87" s="24"/>
      <c r="G87" s="24"/>
      <c r="H87" s="24"/>
      <c r="I87" s="24"/>
      <c r="J87" s="24"/>
    </row>
    <row r="88" spans="6:10" x14ac:dyDescent="0.15">
      <c r="F88" s="24"/>
      <c r="G88" s="24"/>
      <c r="H88" s="24"/>
      <c r="I88" s="24"/>
      <c r="J88" s="24"/>
    </row>
    <row r="89" spans="6:10" x14ac:dyDescent="0.15">
      <c r="F89" s="24"/>
      <c r="G89" s="24"/>
      <c r="H89" s="24"/>
      <c r="I89" s="24"/>
      <c r="J89" s="24"/>
    </row>
    <row r="90" spans="6:10" x14ac:dyDescent="0.15">
      <c r="F90" s="24"/>
      <c r="G90" s="24"/>
      <c r="H90" s="24"/>
      <c r="I90" s="24"/>
      <c r="J90" s="24"/>
    </row>
    <row r="91" spans="6:10" x14ac:dyDescent="0.15">
      <c r="F91" s="24"/>
      <c r="G91" s="24"/>
      <c r="H91" s="24"/>
      <c r="I91" s="24"/>
      <c r="J91" s="24"/>
    </row>
    <row r="92" spans="6:10" x14ac:dyDescent="0.15">
      <c r="F92" s="24"/>
      <c r="G92" s="24"/>
      <c r="H92" s="24"/>
      <c r="I92" s="24"/>
      <c r="J92" s="24"/>
    </row>
    <row r="93" spans="6:10" x14ac:dyDescent="0.15">
      <c r="F93" s="24"/>
      <c r="G93" s="24"/>
      <c r="H93" s="24"/>
      <c r="I93" s="24"/>
      <c r="J93" s="24"/>
    </row>
    <row r="94" spans="6:10" x14ac:dyDescent="0.15">
      <c r="F94" s="24"/>
      <c r="G94" s="24"/>
      <c r="H94" s="24"/>
      <c r="I94" s="24"/>
      <c r="J94" s="24"/>
    </row>
    <row r="95" spans="6:10" x14ac:dyDescent="0.15">
      <c r="F95" s="24"/>
      <c r="G95" s="24"/>
      <c r="H95" s="24"/>
      <c r="I95" s="24"/>
      <c r="J95" s="24"/>
    </row>
    <row r="96" spans="6:10" x14ac:dyDescent="0.15">
      <c r="F96" s="24"/>
      <c r="G96" s="24"/>
      <c r="H96" s="24"/>
      <c r="I96" s="24"/>
      <c r="J96" s="24"/>
    </row>
    <row r="97" spans="6:10" x14ac:dyDescent="0.15">
      <c r="F97" s="24"/>
      <c r="G97" s="24"/>
      <c r="H97" s="24"/>
      <c r="I97" s="24"/>
      <c r="J97" s="24"/>
    </row>
    <row r="98" spans="6:10" x14ac:dyDescent="0.15">
      <c r="F98" s="24"/>
      <c r="G98" s="24"/>
      <c r="H98" s="24"/>
      <c r="I98" s="24"/>
      <c r="J98" s="24"/>
    </row>
    <row r="99" spans="6:10" x14ac:dyDescent="0.15">
      <c r="F99" s="24"/>
      <c r="G99" s="24"/>
      <c r="H99" s="24"/>
      <c r="I99" s="24"/>
      <c r="J99" s="24"/>
    </row>
    <row r="100" spans="6:10" x14ac:dyDescent="0.15">
      <c r="F100" s="24"/>
      <c r="G100" s="24"/>
      <c r="H100" s="24"/>
      <c r="I100" s="24"/>
      <c r="J100" s="24"/>
    </row>
    <row r="101" spans="6:10" x14ac:dyDescent="0.15">
      <c r="F101" s="24"/>
      <c r="G101" s="24"/>
      <c r="H101" s="24"/>
      <c r="I101" s="24"/>
      <c r="J101" s="24"/>
    </row>
    <row r="102" spans="6:10" x14ac:dyDescent="0.15">
      <c r="F102" s="24"/>
      <c r="G102" s="24"/>
      <c r="H102" s="24"/>
      <c r="I102" s="24"/>
      <c r="J102" s="24"/>
    </row>
    <row r="103" spans="6:10" x14ac:dyDescent="0.15">
      <c r="F103" s="24"/>
      <c r="G103" s="24"/>
      <c r="H103" s="24"/>
      <c r="I103" s="24"/>
      <c r="J103" s="24"/>
    </row>
    <row r="104" spans="6:10" x14ac:dyDescent="0.15">
      <c r="F104" s="24"/>
      <c r="G104" s="24"/>
      <c r="H104" s="24"/>
      <c r="I104" s="24"/>
      <c r="J104" s="24"/>
    </row>
    <row r="105" spans="6:10" x14ac:dyDescent="0.15">
      <c r="F105" s="24"/>
      <c r="G105" s="24"/>
      <c r="H105" s="24"/>
      <c r="I105" s="24"/>
      <c r="J105" s="24"/>
    </row>
    <row r="106" spans="6:10" x14ac:dyDescent="0.15">
      <c r="F106" s="24"/>
      <c r="G106" s="24"/>
      <c r="H106" s="24"/>
      <c r="I106" s="24"/>
      <c r="J106" s="24"/>
    </row>
    <row r="107" spans="6:10" x14ac:dyDescent="0.15">
      <c r="F107" s="24"/>
      <c r="G107" s="24"/>
      <c r="H107" s="24"/>
      <c r="I107" s="24"/>
      <c r="J107" s="24"/>
    </row>
    <row r="108" spans="6:10" x14ac:dyDescent="0.15">
      <c r="F108" s="24"/>
      <c r="G108" s="24"/>
      <c r="H108" s="24"/>
      <c r="I108" s="24"/>
      <c r="J108" s="24"/>
    </row>
    <row r="109" spans="6:10" x14ac:dyDescent="0.15">
      <c r="F109" s="24"/>
      <c r="G109" s="24"/>
      <c r="H109" s="24"/>
      <c r="I109" s="24"/>
      <c r="J109" s="24"/>
    </row>
    <row r="110" spans="6:10" x14ac:dyDescent="0.15">
      <c r="F110" s="24"/>
      <c r="G110" s="24"/>
      <c r="H110" s="24"/>
      <c r="I110" s="24"/>
      <c r="J110" s="24"/>
    </row>
    <row r="111" spans="6:10" x14ac:dyDescent="0.15">
      <c r="F111" s="24"/>
      <c r="G111" s="24"/>
      <c r="H111" s="24"/>
      <c r="I111" s="24"/>
      <c r="J111" s="24"/>
    </row>
    <row r="112" spans="6:10" x14ac:dyDescent="0.15">
      <c r="F112" s="24"/>
      <c r="G112" s="24"/>
      <c r="H112" s="24"/>
      <c r="I112" s="24"/>
      <c r="J112" s="24"/>
    </row>
    <row r="113" spans="6:10" x14ac:dyDescent="0.15">
      <c r="F113" s="24"/>
      <c r="G113" s="24"/>
      <c r="H113" s="24"/>
      <c r="I113" s="24"/>
      <c r="J113" s="24"/>
    </row>
    <row r="114" spans="6:10" x14ac:dyDescent="0.15">
      <c r="F114" s="24"/>
      <c r="G114" s="24"/>
      <c r="H114" s="24"/>
      <c r="I114" s="24"/>
      <c r="J114" s="24"/>
    </row>
    <row r="115" spans="6:10" x14ac:dyDescent="0.15">
      <c r="F115" s="24"/>
      <c r="G115" s="24"/>
      <c r="H115" s="24"/>
      <c r="I115" s="24"/>
      <c r="J115" s="24"/>
    </row>
    <row r="116" spans="6:10" x14ac:dyDescent="0.15">
      <c r="F116" s="24"/>
      <c r="G116" s="24"/>
      <c r="H116" s="24"/>
      <c r="I116" s="24"/>
      <c r="J116" s="24"/>
    </row>
    <row r="117" spans="6:10" x14ac:dyDescent="0.15">
      <c r="F117" s="24"/>
      <c r="G117" s="24"/>
      <c r="H117" s="24"/>
      <c r="I117" s="24"/>
      <c r="J117" s="24"/>
    </row>
    <row r="118" spans="6:10" x14ac:dyDescent="0.15">
      <c r="F118" s="24"/>
      <c r="G118" s="24"/>
      <c r="H118" s="24"/>
      <c r="I118" s="24"/>
      <c r="J118" s="24"/>
    </row>
    <row r="119" spans="6:10" x14ac:dyDescent="0.15">
      <c r="F119" s="24"/>
      <c r="G119" s="24"/>
      <c r="H119" s="24"/>
      <c r="I119" s="24"/>
      <c r="J119" s="24"/>
    </row>
    <row r="120" spans="6:10" x14ac:dyDescent="0.15">
      <c r="F120" s="24"/>
      <c r="G120" s="24"/>
      <c r="H120" s="24"/>
      <c r="I120" s="24"/>
      <c r="J120" s="24"/>
    </row>
    <row r="121" spans="6:10" x14ac:dyDescent="0.15">
      <c r="F121" s="24"/>
      <c r="G121" s="24"/>
      <c r="H121" s="24"/>
      <c r="I121" s="24"/>
      <c r="J121" s="24"/>
    </row>
    <row r="122" spans="6:10" x14ac:dyDescent="0.15">
      <c r="F122" s="24"/>
      <c r="G122" s="24"/>
      <c r="H122" s="24"/>
      <c r="I122" s="24"/>
      <c r="J122" s="24"/>
    </row>
    <row r="123" spans="6:10" x14ac:dyDescent="0.15">
      <c r="F123" s="24"/>
      <c r="G123" s="24"/>
      <c r="H123" s="24"/>
      <c r="I123" s="24"/>
      <c r="J123" s="24"/>
    </row>
    <row r="124" spans="6:10" x14ac:dyDescent="0.15">
      <c r="F124" s="24"/>
      <c r="G124" s="24"/>
      <c r="H124" s="24"/>
      <c r="I124" s="24"/>
      <c r="J124" s="24"/>
    </row>
    <row r="125" spans="6:10" x14ac:dyDescent="0.15">
      <c r="F125" s="24"/>
      <c r="G125" s="24"/>
      <c r="H125" s="24"/>
      <c r="I125" s="24"/>
      <c r="J125" s="24"/>
    </row>
    <row r="126" spans="6:10" x14ac:dyDescent="0.15">
      <c r="F126" s="24"/>
      <c r="G126" s="24"/>
      <c r="H126" s="24"/>
      <c r="I126" s="24"/>
      <c r="J126" s="24"/>
    </row>
    <row r="127" spans="6:10" x14ac:dyDescent="0.15">
      <c r="F127" s="24"/>
      <c r="G127" s="24"/>
      <c r="H127" s="24"/>
      <c r="I127" s="24"/>
      <c r="J127" s="24"/>
    </row>
    <row r="128" spans="6:10" x14ac:dyDescent="0.15">
      <c r="F128" s="24"/>
      <c r="G128" s="24"/>
      <c r="H128" s="24"/>
      <c r="I128" s="24"/>
      <c r="J128" s="24"/>
    </row>
    <row r="129" spans="6:10" x14ac:dyDescent="0.15">
      <c r="F129" s="24"/>
      <c r="G129" s="24"/>
      <c r="H129" s="24"/>
      <c r="I129" s="24"/>
      <c r="J129" s="24"/>
    </row>
    <row r="130" spans="6:10" x14ac:dyDescent="0.15">
      <c r="F130" s="24"/>
      <c r="G130" s="24"/>
      <c r="H130" s="24"/>
      <c r="I130" s="24"/>
      <c r="J130" s="24"/>
    </row>
    <row r="131" spans="6:10" x14ac:dyDescent="0.15">
      <c r="F131" s="24"/>
      <c r="G131" s="24"/>
      <c r="H131" s="24"/>
      <c r="I131" s="24"/>
      <c r="J131" s="24"/>
    </row>
    <row r="132" spans="6:10" x14ac:dyDescent="0.15">
      <c r="F132" s="24"/>
      <c r="G132" s="24"/>
      <c r="H132" s="24"/>
      <c r="I132" s="24"/>
      <c r="J132" s="24"/>
    </row>
    <row r="133" spans="6:10" x14ac:dyDescent="0.15">
      <c r="F133" s="24"/>
      <c r="G133" s="24"/>
      <c r="H133" s="24"/>
      <c r="I133" s="24"/>
      <c r="J133" s="24"/>
    </row>
    <row r="134" spans="6:10" x14ac:dyDescent="0.15">
      <c r="F134" s="24"/>
      <c r="G134" s="24"/>
      <c r="H134" s="24"/>
      <c r="I134" s="24"/>
      <c r="J134" s="24"/>
    </row>
    <row r="135" spans="6:10" x14ac:dyDescent="0.15">
      <c r="F135" s="24"/>
      <c r="G135" s="24"/>
      <c r="H135" s="24"/>
      <c r="I135" s="24"/>
      <c r="J135" s="24"/>
    </row>
    <row r="136" spans="6:10" x14ac:dyDescent="0.15">
      <c r="F136" s="24"/>
      <c r="G136" s="24"/>
      <c r="H136" s="24"/>
      <c r="I136" s="24"/>
      <c r="J136" s="24"/>
    </row>
    <row r="137" spans="6:10" x14ac:dyDescent="0.15">
      <c r="F137" s="24"/>
      <c r="G137" s="24"/>
      <c r="H137" s="24"/>
      <c r="I137" s="24"/>
      <c r="J137" s="24"/>
    </row>
    <row r="138" spans="6:10" x14ac:dyDescent="0.15">
      <c r="F138" s="24"/>
      <c r="G138" s="24"/>
      <c r="H138" s="24"/>
      <c r="I138" s="24"/>
      <c r="J138" s="24"/>
    </row>
    <row r="139" spans="6:10" x14ac:dyDescent="0.15">
      <c r="F139" s="24"/>
      <c r="G139" s="24"/>
      <c r="H139" s="24"/>
      <c r="I139" s="24"/>
      <c r="J139" s="24"/>
    </row>
    <row r="140" spans="6:10" x14ac:dyDescent="0.15">
      <c r="F140" s="24"/>
      <c r="G140" s="24"/>
      <c r="H140" s="24"/>
      <c r="I140" s="24"/>
      <c r="J140" s="24"/>
    </row>
    <row r="141" spans="6:10" x14ac:dyDescent="0.15">
      <c r="F141" s="24"/>
      <c r="G141" s="24"/>
      <c r="H141" s="24"/>
      <c r="I141" s="24"/>
      <c r="J141" s="24"/>
    </row>
    <row r="142" spans="6:10" x14ac:dyDescent="0.15">
      <c r="F142" s="24"/>
      <c r="G142" s="24"/>
      <c r="H142" s="24"/>
      <c r="I142" s="24"/>
      <c r="J142" s="24"/>
    </row>
    <row r="143" spans="6:10" x14ac:dyDescent="0.15">
      <c r="F143" s="24"/>
      <c r="G143" s="24"/>
      <c r="H143" s="24"/>
      <c r="I143" s="24"/>
      <c r="J143" s="24"/>
    </row>
    <row r="144" spans="6:10" x14ac:dyDescent="0.15">
      <c r="F144" s="24"/>
      <c r="G144" s="24"/>
      <c r="H144" s="24"/>
      <c r="I144" s="24"/>
      <c r="J144" s="24"/>
    </row>
    <row r="145" spans="6:10" x14ac:dyDescent="0.15">
      <c r="F145" s="24"/>
      <c r="G145" s="24"/>
      <c r="H145" s="24"/>
      <c r="I145" s="24"/>
      <c r="J145" s="24"/>
    </row>
    <row r="146" spans="6:10" x14ac:dyDescent="0.15">
      <c r="F146" s="24"/>
      <c r="G146" s="24"/>
      <c r="H146" s="24"/>
      <c r="I146" s="24"/>
      <c r="J146" s="24"/>
    </row>
    <row r="147" spans="6:10" x14ac:dyDescent="0.15">
      <c r="F147" s="24"/>
      <c r="G147" s="24"/>
      <c r="H147" s="24"/>
      <c r="I147" s="24"/>
      <c r="J147" s="24"/>
    </row>
    <row r="148" spans="6:10" x14ac:dyDescent="0.15">
      <c r="F148" s="24"/>
      <c r="G148" s="24"/>
      <c r="H148" s="24"/>
      <c r="I148" s="24"/>
      <c r="J148" s="24"/>
    </row>
    <row r="149" spans="6:10" x14ac:dyDescent="0.15">
      <c r="F149" s="24"/>
      <c r="G149" s="24"/>
      <c r="H149" s="24"/>
      <c r="I149" s="24"/>
      <c r="J149" s="24"/>
    </row>
    <row r="150" spans="6:10" x14ac:dyDescent="0.15">
      <c r="F150" s="24"/>
      <c r="G150" s="24"/>
      <c r="H150" s="24"/>
      <c r="I150" s="24"/>
      <c r="J150" s="24"/>
    </row>
    <row r="151" spans="6:10" x14ac:dyDescent="0.15">
      <c r="F151" s="24"/>
      <c r="G151" s="24"/>
      <c r="H151" s="24"/>
      <c r="I151" s="24"/>
      <c r="J151" s="24"/>
    </row>
    <row r="152" spans="6:10" x14ac:dyDescent="0.15">
      <c r="F152" s="24"/>
      <c r="G152" s="24"/>
      <c r="H152" s="24"/>
      <c r="I152" s="24"/>
      <c r="J152" s="24"/>
    </row>
    <row r="153" spans="6:10" x14ac:dyDescent="0.15">
      <c r="F153" s="24"/>
      <c r="G153" s="24"/>
      <c r="H153" s="24"/>
      <c r="I153" s="24"/>
      <c r="J153" s="24"/>
    </row>
    <row r="154" spans="6:10" x14ac:dyDescent="0.15">
      <c r="F154" s="24"/>
      <c r="G154" s="24"/>
      <c r="H154" s="24"/>
      <c r="I154" s="24"/>
      <c r="J154" s="24"/>
    </row>
    <row r="155" spans="6:10" x14ac:dyDescent="0.15">
      <c r="F155" s="24"/>
      <c r="G155" s="24"/>
      <c r="H155" s="24"/>
      <c r="I155" s="24"/>
      <c r="J155" s="24"/>
    </row>
    <row r="156" spans="6:10" x14ac:dyDescent="0.15">
      <c r="F156" s="24"/>
      <c r="G156" s="24"/>
      <c r="H156" s="24"/>
      <c r="I156" s="24"/>
      <c r="J156" s="24"/>
    </row>
    <row r="157" spans="6:10" x14ac:dyDescent="0.15">
      <c r="F157" s="24"/>
      <c r="G157" s="24"/>
      <c r="H157" s="24"/>
      <c r="I157" s="24"/>
      <c r="J157" s="24"/>
    </row>
    <row r="158" spans="6:10" x14ac:dyDescent="0.15">
      <c r="F158" s="24"/>
      <c r="G158" s="24"/>
      <c r="H158" s="24"/>
      <c r="I158" s="24"/>
      <c r="J158" s="24"/>
    </row>
    <row r="159" spans="6:10" x14ac:dyDescent="0.15">
      <c r="F159" s="24"/>
      <c r="G159" s="24"/>
      <c r="H159" s="24"/>
      <c r="I159" s="24"/>
      <c r="J159" s="24"/>
    </row>
    <row r="160" spans="6:10" x14ac:dyDescent="0.15">
      <c r="F160" s="24"/>
      <c r="G160" s="24"/>
      <c r="H160" s="24"/>
      <c r="I160" s="24"/>
      <c r="J160" s="24"/>
    </row>
    <row r="161" spans="6:10" x14ac:dyDescent="0.15">
      <c r="F161" s="24"/>
      <c r="G161" s="24"/>
      <c r="H161" s="24"/>
      <c r="I161" s="24"/>
      <c r="J161" s="24"/>
    </row>
    <row r="162" spans="6:10" x14ac:dyDescent="0.15">
      <c r="F162" s="24"/>
      <c r="G162" s="24"/>
      <c r="H162" s="24"/>
      <c r="I162" s="24"/>
      <c r="J162" s="24"/>
    </row>
  </sheetData>
  <phoneticPr fontId="2"/>
  <pageMargins left="0" right="0" top="0" bottom="0" header="0.27559055118110237" footer="0.19685039370078741"/>
  <pageSetup paperSize="9" scale="7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4"/>
  <sheetViews>
    <sheetView view="pageBreakPreview" zoomScale="85" zoomScaleNormal="100" zoomScaleSheetLayoutView="85" workbookViewId="0">
      <selection activeCell="T22" sqref="T22"/>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style="135" bestFit="1" customWidth="1"/>
    <col min="17" max="30" width="9" style="135"/>
    <col min="34" max="34" width="9.75" bestFit="1" customWidth="1"/>
    <col min="36" max="36" width="9" style="270"/>
  </cols>
  <sheetData>
    <row r="1" spans="1:36" x14ac:dyDescent="0.15">
      <c r="A1" s="141"/>
    </row>
    <row r="2" spans="1:36" s="169" customFormat="1" x14ac:dyDescent="0.15">
      <c r="A2" s="141"/>
      <c r="F2" s="14"/>
      <c r="G2" s="14"/>
      <c r="H2" s="14"/>
      <c r="I2" s="14"/>
      <c r="J2" s="14"/>
      <c r="K2" s="14"/>
      <c r="L2" s="14"/>
      <c r="M2" s="14"/>
      <c r="N2" s="14"/>
      <c r="O2" s="14"/>
      <c r="P2" s="179"/>
      <c r="Q2" s="179"/>
      <c r="R2" s="179"/>
      <c r="S2" s="179"/>
      <c r="T2" s="179"/>
      <c r="U2" s="179"/>
      <c r="V2" s="179"/>
      <c r="W2" s="179"/>
      <c r="X2" s="179"/>
      <c r="Y2" s="179"/>
      <c r="Z2" s="179"/>
      <c r="AA2" s="179"/>
      <c r="AB2" s="179"/>
      <c r="AC2" s="179"/>
      <c r="AD2" s="179"/>
      <c r="AJ2" s="270"/>
    </row>
    <row r="5" spans="1:36" x14ac:dyDescent="0.15">
      <c r="Q5" s="270" t="s">
        <v>546</v>
      </c>
    </row>
    <row r="6" spans="1:36" x14ac:dyDescent="0.15">
      <c r="Q6" s="270" t="s">
        <v>544</v>
      </c>
    </row>
    <row r="7" spans="1:36" x14ac:dyDescent="0.15">
      <c r="Q7" s="270" t="s">
        <v>545</v>
      </c>
    </row>
    <row r="29" spans="2:36" x14ac:dyDescent="0.15">
      <c r="O29" s="220" t="s">
        <v>54</v>
      </c>
    </row>
    <row r="30" spans="2:36" ht="14.25" thickBot="1" x14ac:dyDescent="0.2">
      <c r="B30" s="21"/>
      <c r="C30" s="21"/>
      <c r="D30" s="21"/>
      <c r="E30" s="21"/>
      <c r="F30" s="21"/>
      <c r="G30" s="21"/>
      <c r="H30" s="21"/>
      <c r="I30" s="21"/>
      <c r="J30" s="21"/>
      <c r="K30" s="21"/>
      <c r="L30" s="21"/>
      <c r="M30" s="21"/>
      <c r="N30" s="21"/>
      <c r="O30" s="220" t="s">
        <v>248</v>
      </c>
      <c r="P30" s="165"/>
      <c r="Q30" s="165"/>
      <c r="R30" s="165"/>
      <c r="S30" s="165"/>
      <c r="T30" s="165"/>
      <c r="U30" s="165"/>
    </row>
    <row r="31" spans="2:36" s="41" customFormat="1" ht="14.25" customHeight="1" thickBot="1" x14ac:dyDescent="0.2">
      <c r="B31" s="61" t="s">
        <v>277</v>
      </c>
      <c r="C31" s="61"/>
      <c r="D31" s="61" t="s">
        <v>278</v>
      </c>
      <c r="E31" s="61"/>
      <c r="F31" s="46" t="s">
        <v>114</v>
      </c>
      <c r="G31" s="46" t="s">
        <v>115</v>
      </c>
      <c r="H31" s="282" t="s">
        <v>116</v>
      </c>
      <c r="I31" s="282" t="s">
        <v>117</v>
      </c>
      <c r="J31" s="282" t="s">
        <v>118</v>
      </c>
      <c r="K31" s="282" t="s">
        <v>119</v>
      </c>
      <c r="L31" s="282" t="s">
        <v>120</v>
      </c>
      <c r="M31" s="282" t="s">
        <v>121</v>
      </c>
      <c r="N31" s="282" t="s">
        <v>122</v>
      </c>
      <c r="O31" s="46" t="s">
        <v>127</v>
      </c>
      <c r="P31" s="134" t="s">
        <v>552</v>
      </c>
      <c r="Q31" s="134" t="s">
        <v>553</v>
      </c>
      <c r="R31" s="134" t="s">
        <v>554</v>
      </c>
      <c r="S31" s="134" t="s">
        <v>555</v>
      </c>
      <c r="T31" s="134" t="s">
        <v>556</v>
      </c>
      <c r="U31" s="134" t="s">
        <v>557</v>
      </c>
      <c r="V31" s="134" t="s">
        <v>558</v>
      </c>
      <c r="W31" s="134" t="s">
        <v>559</v>
      </c>
      <c r="X31" s="134" t="s">
        <v>560</v>
      </c>
      <c r="Y31" s="134" t="s">
        <v>561</v>
      </c>
      <c r="Z31" s="212" t="s">
        <v>549</v>
      </c>
      <c r="AA31" s="213" t="s">
        <v>562</v>
      </c>
      <c r="AB31" s="214" t="s">
        <v>563</v>
      </c>
      <c r="AC31" s="214" t="s">
        <v>564</v>
      </c>
      <c r="AD31" s="214" t="s">
        <v>565</v>
      </c>
      <c r="AE31" s="214" t="s">
        <v>566</v>
      </c>
      <c r="AF31" s="214" t="s">
        <v>567</v>
      </c>
      <c r="AG31" s="134" t="s">
        <v>530</v>
      </c>
      <c r="AH31" s="134" t="s">
        <v>547</v>
      </c>
      <c r="AI31" s="329">
        <v>44256</v>
      </c>
      <c r="AJ31" s="329"/>
    </row>
    <row r="32" spans="2:36" s="39" customFormat="1" x14ac:dyDescent="0.15">
      <c r="B32" s="36" t="s">
        <v>55</v>
      </c>
      <c r="C32" s="36"/>
      <c r="D32" s="36" t="s">
        <v>348</v>
      </c>
      <c r="E32" s="36"/>
      <c r="F32" s="305">
        <v>814587</v>
      </c>
      <c r="G32" s="305">
        <v>795581</v>
      </c>
      <c r="H32" s="305">
        <v>789368</v>
      </c>
      <c r="I32" s="305">
        <v>758494</v>
      </c>
      <c r="J32" s="305">
        <v>729965</v>
      </c>
      <c r="K32" s="305">
        <v>740069</v>
      </c>
      <c r="L32" s="305">
        <v>710397</v>
      </c>
      <c r="M32" s="305">
        <v>690640</v>
      </c>
      <c r="N32" s="305">
        <v>677620</v>
      </c>
      <c r="O32" s="305">
        <v>667008</v>
      </c>
      <c r="P32" s="136">
        <v>657942</v>
      </c>
      <c r="Q32" s="136">
        <v>642923</v>
      </c>
      <c r="R32" s="136">
        <v>636914</v>
      </c>
      <c r="S32" s="136">
        <v>622928</v>
      </c>
      <c r="T32" s="136">
        <v>627368</v>
      </c>
      <c r="U32" s="136">
        <v>618877</v>
      </c>
      <c r="V32" s="136">
        <v>618373</v>
      </c>
      <c r="W32" s="136">
        <v>618585</v>
      </c>
      <c r="X32" s="136">
        <v>605963</v>
      </c>
      <c r="Y32" s="136">
        <v>603233</v>
      </c>
      <c r="Z32" s="135">
        <v>608632</v>
      </c>
      <c r="AA32" s="209">
        <v>615324</v>
      </c>
      <c r="AB32" s="210">
        <v>629125</v>
      </c>
      <c r="AC32" s="210">
        <v>627536</v>
      </c>
      <c r="AD32" s="210">
        <v>644564</v>
      </c>
      <c r="AE32" s="210">
        <v>647369</v>
      </c>
      <c r="AF32" s="210">
        <v>654945</v>
      </c>
      <c r="AG32" s="210">
        <v>655937</v>
      </c>
      <c r="AH32" s="318">
        <v>655129</v>
      </c>
      <c r="AI32" s="315">
        <v>485104</v>
      </c>
      <c r="AJ32" s="315"/>
    </row>
    <row r="33" spans="2:36" s="39" customFormat="1" x14ac:dyDescent="0.15">
      <c r="B33" s="36"/>
      <c r="C33" s="83" t="s">
        <v>283</v>
      </c>
      <c r="D33" s="83"/>
      <c r="E33" s="88" t="s">
        <v>284</v>
      </c>
      <c r="F33" s="177">
        <v>1</v>
      </c>
      <c r="G33" s="177">
        <v>-2.2999999999999998</v>
      </c>
      <c r="H33" s="177">
        <v>-0.8</v>
      </c>
      <c r="I33" s="177">
        <v>-3.9</v>
      </c>
      <c r="J33" s="177">
        <v>-3.8</v>
      </c>
      <c r="K33" s="177">
        <v>1.4</v>
      </c>
      <c r="L33" s="177">
        <v>-4</v>
      </c>
      <c r="M33" s="177">
        <v>-2.8</v>
      </c>
      <c r="N33" s="177">
        <v>-1.9</v>
      </c>
      <c r="O33" s="177">
        <v>-1.6</v>
      </c>
      <c r="P33" s="321">
        <v>-1.4</v>
      </c>
      <c r="Q33" s="321">
        <v>-2.2999999999999998</v>
      </c>
      <c r="R33" s="321">
        <v>-0.9</v>
      </c>
      <c r="S33" s="321">
        <v>-2.2000000000000002</v>
      </c>
      <c r="T33" s="321">
        <v>0.7</v>
      </c>
      <c r="U33" s="321">
        <v>-1.4</v>
      </c>
      <c r="V33" s="321">
        <v>-0.1</v>
      </c>
      <c r="W33" s="321">
        <v>0</v>
      </c>
      <c r="X33" s="321">
        <v>-2</v>
      </c>
      <c r="Y33" s="321">
        <v>-0.5</v>
      </c>
      <c r="Z33" s="321">
        <v>0.9</v>
      </c>
      <c r="AA33" s="321">
        <v>1.1000000000000001</v>
      </c>
      <c r="AB33" s="321">
        <v>2.2000000000000002</v>
      </c>
      <c r="AC33" s="321">
        <v>-0.3</v>
      </c>
      <c r="AD33" s="321">
        <v>2.7</v>
      </c>
      <c r="AE33" s="321">
        <v>0.4</v>
      </c>
      <c r="AF33" s="321">
        <v>1.2</v>
      </c>
      <c r="AG33" s="321">
        <v>0.2</v>
      </c>
      <c r="AH33" s="321">
        <v>-0.1</v>
      </c>
      <c r="AI33" s="321">
        <v>-26</v>
      </c>
      <c r="AJ33" s="321"/>
    </row>
    <row r="34" spans="2:36" s="32" customFormat="1" x14ac:dyDescent="0.15">
      <c r="B34" s="19"/>
      <c r="C34" s="19" t="s">
        <v>279</v>
      </c>
      <c r="D34" s="19"/>
      <c r="E34" s="19" t="s">
        <v>280</v>
      </c>
      <c r="F34" s="271">
        <v>312136</v>
      </c>
      <c r="G34" s="271">
        <v>308632</v>
      </c>
      <c r="H34" s="271">
        <v>311178</v>
      </c>
      <c r="I34" s="271">
        <v>306812</v>
      </c>
      <c r="J34" s="271">
        <v>301409</v>
      </c>
      <c r="K34" s="271">
        <v>313334</v>
      </c>
      <c r="L34" s="271">
        <v>300847</v>
      </c>
      <c r="M34" s="271">
        <v>296292</v>
      </c>
      <c r="N34" s="271">
        <v>297268</v>
      </c>
      <c r="O34" s="271">
        <v>297254</v>
      </c>
      <c r="P34" s="136">
        <v>297337</v>
      </c>
      <c r="Q34" s="136">
        <v>292640</v>
      </c>
      <c r="R34" s="136">
        <v>291840</v>
      </c>
      <c r="S34" s="136">
        <v>286130</v>
      </c>
      <c r="T34" s="136">
        <v>300080</v>
      </c>
      <c r="U34" s="136">
        <v>300541</v>
      </c>
      <c r="V34" s="136">
        <v>301123</v>
      </c>
      <c r="W34" s="136">
        <v>302030</v>
      </c>
      <c r="X34" s="136">
        <v>295522</v>
      </c>
      <c r="Y34" s="136">
        <v>306481</v>
      </c>
      <c r="Z34" s="215">
        <v>306349</v>
      </c>
      <c r="AA34" s="211">
        <v>308716</v>
      </c>
      <c r="AB34" s="211">
        <v>313241</v>
      </c>
      <c r="AC34" s="211">
        <v>308843</v>
      </c>
      <c r="AD34" s="211">
        <v>319023</v>
      </c>
      <c r="AE34" s="211">
        <v>318064</v>
      </c>
      <c r="AF34" s="211">
        <v>319939</v>
      </c>
      <c r="AG34" s="211">
        <v>318158</v>
      </c>
      <c r="AH34" s="319">
        <v>310525</v>
      </c>
      <c r="AI34" s="315">
        <v>208035</v>
      </c>
      <c r="AJ34" s="315"/>
    </row>
    <row r="35" spans="2:36" s="32" customFormat="1" x14ac:dyDescent="0.15">
      <c r="B35" s="19"/>
      <c r="C35" s="19" t="s">
        <v>445</v>
      </c>
      <c r="D35" s="19"/>
      <c r="E35" s="9" t="s">
        <v>446</v>
      </c>
      <c r="F35" s="271">
        <v>502451</v>
      </c>
      <c r="G35" s="271">
        <v>486949</v>
      </c>
      <c r="H35" s="271">
        <v>478190</v>
      </c>
      <c r="I35" s="271">
        <v>451682</v>
      </c>
      <c r="J35" s="271">
        <v>428555</v>
      </c>
      <c r="K35" s="271">
        <v>426735</v>
      </c>
      <c r="L35" s="271">
        <v>409549</v>
      </c>
      <c r="M35" s="271">
        <v>394348</v>
      </c>
      <c r="N35" s="271">
        <v>380352</v>
      </c>
      <c r="O35" s="271">
        <v>369754</v>
      </c>
      <c r="P35" s="136">
        <v>360605</v>
      </c>
      <c r="Q35" s="136">
        <v>350282</v>
      </c>
      <c r="R35" s="136">
        <v>345073</v>
      </c>
      <c r="S35" s="136">
        <v>336797</v>
      </c>
      <c r="T35" s="136">
        <v>327287</v>
      </c>
      <c r="U35" s="136">
        <v>318335</v>
      </c>
      <c r="V35" s="136">
        <v>317250</v>
      </c>
      <c r="W35" s="136">
        <v>316554</v>
      </c>
      <c r="X35" s="136">
        <v>310441</v>
      </c>
      <c r="Y35" s="136">
        <v>296751</v>
      </c>
      <c r="Z35" s="215">
        <v>302282</v>
      </c>
      <c r="AA35" s="211">
        <v>306607</v>
      </c>
      <c r="AB35" s="211">
        <v>315884</v>
      </c>
      <c r="AC35" s="211">
        <v>318692</v>
      </c>
      <c r="AD35" s="211">
        <v>325541</v>
      </c>
      <c r="AE35" s="211">
        <v>329305</v>
      </c>
      <c r="AF35" s="211">
        <v>335005</v>
      </c>
      <c r="AG35" s="211">
        <v>337778</v>
      </c>
      <c r="AH35" s="319">
        <v>344604</v>
      </c>
      <c r="AI35" s="315">
        <v>277068</v>
      </c>
      <c r="AJ35" s="315"/>
    </row>
    <row r="36" spans="2:36" s="32" customFormat="1" x14ac:dyDescent="0.15">
      <c r="B36" s="9"/>
      <c r="C36" s="9"/>
      <c r="D36" s="9"/>
      <c r="E36" s="20"/>
      <c r="F36" s="271"/>
      <c r="G36" s="271"/>
      <c r="H36" s="271"/>
      <c r="I36" s="271"/>
      <c r="J36" s="271"/>
      <c r="K36" s="271"/>
      <c r="L36" s="271"/>
      <c r="M36" s="271"/>
      <c r="N36" s="271"/>
      <c r="O36" s="271"/>
      <c r="P36" s="136"/>
      <c r="Q36" s="136"/>
      <c r="R36" s="136"/>
      <c r="S36" s="136"/>
      <c r="T36" s="136"/>
      <c r="U36" s="136"/>
      <c r="V36" s="136"/>
      <c r="W36" s="136"/>
      <c r="X36" s="136"/>
      <c r="Y36" s="136"/>
      <c r="Z36" s="135"/>
      <c r="AA36" s="209"/>
      <c r="AB36" s="209"/>
      <c r="AC36" s="209"/>
      <c r="AD36" s="209"/>
      <c r="AE36" s="209"/>
      <c r="AF36" s="209"/>
      <c r="AG36" s="209"/>
      <c r="AH36" s="209"/>
      <c r="AI36" s="315"/>
      <c r="AJ36" s="315"/>
    </row>
    <row r="37" spans="2:36" s="32" customFormat="1" x14ac:dyDescent="0.15">
      <c r="B37" s="89" t="s">
        <v>434</v>
      </c>
      <c r="C37" s="90"/>
      <c r="D37" s="89" t="s">
        <v>282</v>
      </c>
      <c r="E37" s="90"/>
      <c r="F37" s="178">
        <v>249003</v>
      </c>
      <c r="G37" s="178">
        <v>246064</v>
      </c>
      <c r="H37" s="178">
        <v>240075</v>
      </c>
      <c r="I37" s="178">
        <v>229368</v>
      </c>
      <c r="J37" s="178">
        <v>206292</v>
      </c>
      <c r="K37" s="178">
        <v>214528</v>
      </c>
      <c r="L37" s="178">
        <v>200386</v>
      </c>
      <c r="M37" s="178">
        <v>194748</v>
      </c>
      <c r="N37" s="178">
        <v>188914</v>
      </c>
      <c r="O37" s="178">
        <v>183129</v>
      </c>
      <c r="P37" s="136">
        <v>181196</v>
      </c>
      <c r="Q37" s="136">
        <v>178538</v>
      </c>
      <c r="R37" s="136">
        <v>179094</v>
      </c>
      <c r="S37" s="136">
        <v>176990</v>
      </c>
      <c r="T37" s="136">
        <v>177808</v>
      </c>
      <c r="U37" s="136">
        <v>179871</v>
      </c>
      <c r="V37" s="136">
        <v>180906</v>
      </c>
      <c r="W37" s="136">
        <v>182997</v>
      </c>
      <c r="X37" s="136">
        <v>193620</v>
      </c>
      <c r="Y37" s="136">
        <v>205202</v>
      </c>
      <c r="Z37" s="135">
        <v>218560</v>
      </c>
      <c r="AA37" s="209">
        <v>221133</v>
      </c>
      <c r="AB37" s="209">
        <v>226004</v>
      </c>
      <c r="AC37" s="209">
        <v>227203</v>
      </c>
      <c r="AD37" s="209">
        <v>234226</v>
      </c>
      <c r="AE37" s="209">
        <v>236766</v>
      </c>
      <c r="AF37" s="209">
        <v>241641</v>
      </c>
      <c r="AG37" s="209">
        <v>245367</v>
      </c>
      <c r="AH37" s="320">
        <v>246212</v>
      </c>
      <c r="AI37" s="315">
        <v>183550</v>
      </c>
      <c r="AJ37" s="315"/>
    </row>
    <row r="38" spans="2:36" s="39" customFormat="1" x14ac:dyDescent="0.15">
      <c r="B38" s="37"/>
      <c r="C38" s="83" t="s">
        <v>283</v>
      </c>
      <c r="D38" s="83"/>
      <c r="E38" s="88" t="s">
        <v>284</v>
      </c>
      <c r="F38" s="177">
        <v>0.8</v>
      </c>
      <c r="G38" s="177">
        <v>-1.2</v>
      </c>
      <c r="H38" s="177">
        <v>-2.4</v>
      </c>
      <c r="I38" s="177">
        <v>-4.5</v>
      </c>
      <c r="J38" s="177">
        <v>-10.1</v>
      </c>
      <c r="K38" s="177">
        <v>4</v>
      </c>
      <c r="L38" s="177">
        <v>-6.6</v>
      </c>
      <c r="M38" s="177">
        <v>-2.8</v>
      </c>
      <c r="N38" s="177">
        <v>-3</v>
      </c>
      <c r="O38" s="177">
        <v>-3.1</v>
      </c>
      <c r="P38" s="321">
        <v>-1.1000000000000001</v>
      </c>
      <c r="Q38" s="321">
        <v>-1.5</v>
      </c>
      <c r="R38" s="321">
        <v>0.3</v>
      </c>
      <c r="S38" s="321">
        <v>-1.2</v>
      </c>
      <c r="T38" s="321">
        <v>0.5</v>
      </c>
      <c r="U38" s="321">
        <v>1.2</v>
      </c>
      <c r="V38" s="321">
        <v>0.6</v>
      </c>
      <c r="W38" s="321">
        <v>1.2</v>
      </c>
      <c r="X38" s="321">
        <v>5.8</v>
      </c>
      <c r="Y38" s="321">
        <v>6</v>
      </c>
      <c r="Z38" s="321">
        <v>6.5</v>
      </c>
      <c r="AA38" s="321">
        <v>1.2</v>
      </c>
      <c r="AB38" s="321">
        <v>2.2000000000000002</v>
      </c>
      <c r="AC38" s="321">
        <v>0.5</v>
      </c>
      <c r="AD38" s="321">
        <v>3.1</v>
      </c>
      <c r="AE38" s="321">
        <v>1.1000000000000001</v>
      </c>
      <c r="AF38" s="321">
        <v>2.1</v>
      </c>
      <c r="AG38" s="321">
        <v>1.5</v>
      </c>
      <c r="AH38" s="321">
        <v>0.3</v>
      </c>
      <c r="AI38" s="321">
        <v>-25.5</v>
      </c>
      <c r="AJ38" s="321"/>
    </row>
    <row r="39" spans="2:36" s="39" customFormat="1" x14ac:dyDescent="0.15">
      <c r="B39" s="37"/>
      <c r="C39" s="19" t="s">
        <v>279</v>
      </c>
      <c r="D39" s="19"/>
      <c r="E39" s="19" t="s">
        <v>280</v>
      </c>
      <c r="F39" s="271">
        <v>103079</v>
      </c>
      <c r="G39" s="271">
        <v>103875</v>
      </c>
      <c r="H39" s="271">
        <v>102213</v>
      </c>
      <c r="I39" s="271">
        <v>100858</v>
      </c>
      <c r="J39" s="271">
        <v>94724</v>
      </c>
      <c r="K39" s="271">
        <v>99252</v>
      </c>
      <c r="L39" s="271">
        <v>91923</v>
      </c>
      <c r="M39" s="271">
        <v>90252</v>
      </c>
      <c r="N39" s="271">
        <v>89679</v>
      </c>
      <c r="O39" s="271">
        <v>88327</v>
      </c>
      <c r="P39" s="136">
        <v>88805</v>
      </c>
      <c r="Q39" s="136">
        <v>88249</v>
      </c>
      <c r="R39" s="136">
        <v>89618</v>
      </c>
      <c r="S39" s="136">
        <v>87803</v>
      </c>
      <c r="T39" s="136">
        <v>88678</v>
      </c>
      <c r="U39" s="136">
        <v>90643</v>
      </c>
      <c r="V39" s="136">
        <v>91188</v>
      </c>
      <c r="W39" s="136">
        <v>92492</v>
      </c>
      <c r="X39" s="136">
        <v>98735</v>
      </c>
      <c r="Y39" s="136">
        <v>103991</v>
      </c>
      <c r="Z39" s="135">
        <v>109284</v>
      </c>
      <c r="AA39" s="209">
        <v>110385</v>
      </c>
      <c r="AB39" s="209">
        <v>112360</v>
      </c>
      <c r="AC39" s="209">
        <v>112000</v>
      </c>
      <c r="AD39" s="209">
        <v>116440</v>
      </c>
      <c r="AE39" s="209">
        <v>116998</v>
      </c>
      <c r="AF39" s="209">
        <v>119567</v>
      </c>
      <c r="AG39" s="209">
        <v>121013</v>
      </c>
      <c r="AH39" s="320">
        <v>118559</v>
      </c>
      <c r="AI39" s="315">
        <v>76214</v>
      </c>
      <c r="AJ39" s="315"/>
    </row>
    <row r="40" spans="2:36" s="39" customFormat="1" x14ac:dyDescent="0.15">
      <c r="B40" s="42"/>
      <c r="C40" s="19" t="s">
        <v>445</v>
      </c>
      <c r="D40" s="19"/>
      <c r="E40" s="9" t="s">
        <v>281</v>
      </c>
      <c r="F40" s="271">
        <v>145924</v>
      </c>
      <c r="G40" s="271">
        <v>142189</v>
      </c>
      <c r="H40" s="271">
        <v>137862</v>
      </c>
      <c r="I40" s="271">
        <v>128510</v>
      </c>
      <c r="J40" s="271">
        <v>111568</v>
      </c>
      <c r="K40" s="271">
        <v>115276</v>
      </c>
      <c r="L40" s="271">
        <v>108463</v>
      </c>
      <c r="M40" s="271">
        <v>104496</v>
      </c>
      <c r="N40" s="271">
        <v>99235</v>
      </c>
      <c r="O40" s="271">
        <v>94802</v>
      </c>
      <c r="P40" s="136">
        <v>92391</v>
      </c>
      <c r="Q40" s="136">
        <v>90289</v>
      </c>
      <c r="R40" s="136">
        <v>89476</v>
      </c>
      <c r="S40" s="136">
        <v>89187</v>
      </c>
      <c r="T40" s="136">
        <v>89130</v>
      </c>
      <c r="U40" s="136">
        <v>89228</v>
      </c>
      <c r="V40" s="136">
        <v>89718</v>
      </c>
      <c r="W40" s="136">
        <v>90505</v>
      </c>
      <c r="X40" s="136">
        <v>94884</v>
      </c>
      <c r="Y40" s="136">
        <v>101211</v>
      </c>
      <c r="Z40" s="135">
        <v>109275</v>
      </c>
      <c r="AA40" s="209">
        <v>110748</v>
      </c>
      <c r="AB40" s="209">
        <v>113644</v>
      </c>
      <c r="AC40" s="209">
        <v>115203</v>
      </c>
      <c r="AD40" s="209">
        <v>117786</v>
      </c>
      <c r="AE40" s="209">
        <v>119768</v>
      </c>
      <c r="AF40" s="209">
        <v>122073</v>
      </c>
      <c r="AG40" s="209">
        <v>124354</v>
      </c>
      <c r="AH40" s="320">
        <v>127652</v>
      </c>
      <c r="AI40" s="315">
        <v>107336</v>
      </c>
      <c r="AJ40" s="315"/>
    </row>
    <row r="41" spans="2:36" s="26" customFormat="1" x14ac:dyDescent="0.15">
      <c r="B41" s="19"/>
      <c r="C41" s="9"/>
      <c r="D41" s="9"/>
      <c r="E41" s="20"/>
      <c r="F41" s="45"/>
      <c r="G41" s="45"/>
      <c r="H41" s="45"/>
      <c r="I41" s="45"/>
      <c r="J41" s="45"/>
      <c r="K41" s="21"/>
      <c r="L41" s="21"/>
      <c r="M41" s="21"/>
      <c r="N41" s="21"/>
      <c r="O41" s="21"/>
      <c r="P41" s="135"/>
      <c r="Q41" s="135"/>
      <c r="R41" s="135"/>
      <c r="S41" s="135"/>
      <c r="T41" s="135"/>
      <c r="U41" s="135"/>
      <c r="V41" s="135"/>
      <c r="W41" s="135"/>
      <c r="X41" s="135"/>
      <c r="Y41" s="135"/>
      <c r="Z41" s="135"/>
      <c r="AA41" s="179"/>
      <c r="AB41" s="179"/>
      <c r="AC41" s="179"/>
      <c r="AD41" s="179"/>
      <c r="AE41" s="183"/>
      <c r="AJ41" s="249"/>
    </row>
    <row r="42" spans="2:36" s="26" customFormat="1" ht="14.25" thickBot="1" x14ac:dyDescent="0.2">
      <c r="B42" s="19"/>
      <c r="C42" s="19"/>
      <c r="D42" s="19"/>
      <c r="E42" s="9"/>
      <c r="F42" s="45"/>
      <c r="G42" s="45"/>
      <c r="H42" s="45"/>
      <c r="I42" s="45"/>
      <c r="J42" s="45"/>
      <c r="K42" s="25"/>
      <c r="L42" s="25"/>
      <c r="M42" s="25"/>
      <c r="N42" s="25"/>
      <c r="O42" s="25"/>
      <c r="P42" s="135"/>
      <c r="Q42" s="135"/>
      <c r="R42" s="135"/>
      <c r="S42" s="135"/>
      <c r="T42" s="135"/>
      <c r="U42" s="135"/>
      <c r="V42" s="135"/>
      <c r="W42" s="135"/>
      <c r="X42" s="135"/>
      <c r="Y42" s="135"/>
      <c r="Z42" s="135"/>
      <c r="AA42" s="135"/>
      <c r="AB42" s="135"/>
      <c r="AC42" s="135"/>
      <c r="AD42" s="135"/>
      <c r="AJ42" s="249"/>
    </row>
    <row r="43" spans="2:36" s="26" customFormat="1" ht="14.25" thickBot="1" x14ac:dyDescent="0.2">
      <c r="B43" s="61"/>
      <c r="C43" s="61"/>
      <c r="D43" s="61"/>
      <c r="E43" s="61"/>
      <c r="F43" s="46" t="s">
        <v>128</v>
      </c>
      <c r="G43" s="46" t="s">
        <v>129</v>
      </c>
      <c r="H43" s="282" t="s">
        <v>130</v>
      </c>
      <c r="I43" s="282" t="s">
        <v>131</v>
      </c>
      <c r="J43" s="282" t="s">
        <v>132</v>
      </c>
      <c r="K43" s="282" t="s">
        <v>133</v>
      </c>
      <c r="L43" s="282" t="s">
        <v>134</v>
      </c>
      <c r="M43" s="282" t="s">
        <v>135</v>
      </c>
      <c r="N43" s="282" t="s">
        <v>136</v>
      </c>
      <c r="O43" s="46" t="s">
        <v>137</v>
      </c>
      <c r="P43" s="135"/>
      <c r="Q43" s="135"/>
      <c r="R43" s="135"/>
      <c r="S43" s="135"/>
      <c r="T43" s="135"/>
      <c r="U43" s="135"/>
      <c r="V43" s="135"/>
      <c r="W43" s="135"/>
      <c r="X43" s="135"/>
      <c r="Y43" s="135"/>
      <c r="Z43" s="135"/>
      <c r="AA43" s="135"/>
      <c r="AB43" s="135"/>
      <c r="AC43" s="135"/>
      <c r="AD43" s="135"/>
      <c r="AJ43" s="249"/>
    </row>
    <row r="44" spans="2:36" s="26" customFormat="1" x14ac:dyDescent="0.15">
      <c r="B44" s="36" t="s">
        <v>55</v>
      </c>
      <c r="C44" s="36"/>
      <c r="D44" s="36" t="s">
        <v>348</v>
      </c>
      <c r="E44" s="36"/>
      <c r="F44" s="305">
        <v>657942</v>
      </c>
      <c r="G44" s="305">
        <v>642923</v>
      </c>
      <c r="H44" s="305">
        <v>636914</v>
      </c>
      <c r="I44" s="305">
        <v>622928</v>
      </c>
      <c r="J44" s="305">
        <v>627368</v>
      </c>
      <c r="K44" s="305">
        <v>618877</v>
      </c>
      <c r="L44" s="305">
        <v>618373</v>
      </c>
      <c r="M44" s="305">
        <v>618585</v>
      </c>
      <c r="N44" s="305">
        <v>605963</v>
      </c>
      <c r="O44" s="305">
        <v>603233</v>
      </c>
      <c r="P44" s="135"/>
      <c r="Q44" s="135"/>
      <c r="R44" s="135"/>
      <c r="S44" s="135"/>
      <c r="T44" s="135"/>
      <c r="U44" s="135"/>
      <c r="V44" s="135"/>
      <c r="W44" s="135"/>
      <c r="X44" s="135"/>
      <c r="Y44" s="135"/>
      <c r="Z44" s="135"/>
      <c r="AA44" s="135"/>
      <c r="AB44" s="135"/>
      <c r="AC44" s="135"/>
      <c r="AD44" s="135"/>
      <c r="AJ44" s="249"/>
    </row>
    <row r="45" spans="2:36" s="26" customFormat="1" x14ac:dyDescent="0.15">
      <c r="B45" s="36"/>
      <c r="C45" s="83" t="s">
        <v>283</v>
      </c>
      <c r="D45" s="83"/>
      <c r="E45" s="88" t="s">
        <v>284</v>
      </c>
      <c r="F45" s="177">
        <v>-1.4</v>
      </c>
      <c r="G45" s="177">
        <v>-2.2999999999999998</v>
      </c>
      <c r="H45" s="177">
        <v>-0.9</v>
      </c>
      <c r="I45" s="177">
        <v>-2.2000000000000002</v>
      </c>
      <c r="J45" s="177">
        <v>0.7</v>
      </c>
      <c r="K45" s="177">
        <v>-1.4</v>
      </c>
      <c r="L45" s="177">
        <v>-0.1</v>
      </c>
      <c r="M45" s="177">
        <v>0</v>
      </c>
      <c r="N45" s="177">
        <v>-2</v>
      </c>
      <c r="O45" s="177">
        <v>-0.5</v>
      </c>
      <c r="P45" s="135"/>
      <c r="Q45" s="135"/>
      <c r="R45" s="135"/>
      <c r="S45" s="135"/>
      <c r="T45" s="135"/>
      <c r="U45" s="135"/>
      <c r="V45" s="135"/>
      <c r="W45" s="135"/>
      <c r="X45" s="135"/>
      <c r="Y45" s="135"/>
      <c r="Z45" s="135"/>
      <c r="AA45" s="135"/>
      <c r="AB45" s="135"/>
      <c r="AC45" s="135"/>
      <c r="AD45" s="135"/>
      <c r="AJ45" s="249"/>
    </row>
    <row r="46" spans="2:36" s="26" customFormat="1" ht="13.5" customHeight="1" x14ac:dyDescent="0.15">
      <c r="B46" s="19"/>
      <c r="C46" s="19" t="s">
        <v>279</v>
      </c>
      <c r="D46" s="19"/>
      <c r="E46" s="19" t="s">
        <v>280</v>
      </c>
      <c r="F46" s="271">
        <v>297337</v>
      </c>
      <c r="G46" s="271">
        <v>292640</v>
      </c>
      <c r="H46" s="271">
        <v>291840</v>
      </c>
      <c r="I46" s="271">
        <v>286130</v>
      </c>
      <c r="J46" s="271">
        <v>300080</v>
      </c>
      <c r="K46" s="271">
        <v>300541</v>
      </c>
      <c r="L46" s="271">
        <v>301123</v>
      </c>
      <c r="M46" s="271">
        <v>302030</v>
      </c>
      <c r="N46" s="271">
        <v>295522</v>
      </c>
      <c r="O46" s="271">
        <v>306481</v>
      </c>
      <c r="P46" s="135"/>
      <c r="Q46" s="135"/>
      <c r="R46" s="135"/>
      <c r="S46" s="135"/>
      <c r="T46" s="135"/>
      <c r="U46" s="135"/>
      <c r="V46" s="135"/>
      <c r="W46" s="135"/>
      <c r="X46" s="135"/>
      <c r="Y46" s="135"/>
      <c r="Z46" s="135"/>
      <c r="AA46" s="135"/>
      <c r="AB46" s="135"/>
      <c r="AC46" s="135"/>
      <c r="AD46" s="135"/>
      <c r="AJ46" s="249"/>
    </row>
    <row r="47" spans="2:36" s="26" customFormat="1" ht="13.5" customHeight="1" x14ac:dyDescent="0.15">
      <c r="B47" s="19"/>
      <c r="C47" s="19" t="s">
        <v>445</v>
      </c>
      <c r="D47" s="19"/>
      <c r="E47" s="9" t="s">
        <v>281</v>
      </c>
      <c r="F47" s="271">
        <v>360605</v>
      </c>
      <c r="G47" s="271">
        <v>350282</v>
      </c>
      <c r="H47" s="271">
        <v>345073</v>
      </c>
      <c r="I47" s="271">
        <v>336797</v>
      </c>
      <c r="J47" s="271">
        <v>327287</v>
      </c>
      <c r="K47" s="271">
        <v>318335</v>
      </c>
      <c r="L47" s="271">
        <v>317250</v>
      </c>
      <c r="M47" s="271">
        <v>316554</v>
      </c>
      <c r="N47" s="271">
        <v>310441</v>
      </c>
      <c r="O47" s="271">
        <v>296751</v>
      </c>
      <c r="P47" s="135"/>
      <c r="Q47" s="135"/>
      <c r="R47" s="135"/>
      <c r="S47" s="135"/>
      <c r="T47" s="135"/>
      <c r="U47" s="135"/>
      <c r="V47" s="135"/>
      <c r="W47" s="135"/>
      <c r="X47" s="135"/>
      <c r="Y47" s="135"/>
      <c r="Z47" s="135"/>
      <c r="AA47" s="135"/>
      <c r="AB47" s="135"/>
      <c r="AC47" s="135"/>
      <c r="AD47" s="135"/>
      <c r="AJ47" s="249"/>
    </row>
    <row r="48" spans="2:36" s="26" customFormat="1" x14ac:dyDescent="0.15">
      <c r="B48" s="9"/>
      <c r="C48" s="9"/>
      <c r="D48" s="9"/>
      <c r="E48" s="20"/>
      <c r="F48" s="271"/>
      <c r="G48" s="271"/>
      <c r="H48" s="271"/>
      <c r="I48" s="271"/>
      <c r="J48" s="271"/>
      <c r="K48" s="271"/>
      <c r="L48" s="271"/>
      <c r="M48" s="271"/>
      <c r="N48" s="271"/>
      <c r="O48" s="271"/>
      <c r="P48" s="135"/>
      <c r="Q48" s="135"/>
      <c r="R48" s="135"/>
      <c r="S48" s="135"/>
      <c r="T48" s="135"/>
      <c r="U48" s="135"/>
      <c r="V48" s="135"/>
      <c r="W48" s="135"/>
      <c r="X48" s="135"/>
      <c r="Y48" s="135"/>
      <c r="Z48" s="135"/>
      <c r="AA48" s="135"/>
      <c r="AB48" s="135"/>
      <c r="AC48" s="135"/>
      <c r="AD48" s="135"/>
      <c r="AJ48" s="249"/>
    </row>
    <row r="49" spans="2:36" s="26" customFormat="1" x14ac:dyDescent="0.15">
      <c r="B49" s="89" t="s">
        <v>434</v>
      </c>
      <c r="C49" s="90"/>
      <c r="D49" s="89" t="s">
        <v>282</v>
      </c>
      <c r="E49" s="90"/>
      <c r="F49" s="178">
        <v>181196</v>
      </c>
      <c r="G49" s="178">
        <v>178538</v>
      </c>
      <c r="H49" s="178">
        <v>179094</v>
      </c>
      <c r="I49" s="178">
        <v>176990</v>
      </c>
      <c r="J49" s="178">
        <v>177808</v>
      </c>
      <c r="K49" s="178">
        <v>179871</v>
      </c>
      <c r="L49" s="178">
        <v>180906</v>
      </c>
      <c r="M49" s="178">
        <v>182997</v>
      </c>
      <c r="N49" s="178">
        <v>193620</v>
      </c>
      <c r="O49" s="178">
        <v>205202</v>
      </c>
      <c r="P49" s="135"/>
      <c r="Q49" s="135"/>
      <c r="R49" s="135"/>
      <c r="S49" s="135"/>
      <c r="T49" s="135"/>
      <c r="U49" s="135"/>
      <c r="V49" s="135"/>
      <c r="W49" s="135"/>
      <c r="X49" s="135"/>
      <c r="Y49" s="135"/>
      <c r="Z49" s="135"/>
      <c r="AA49" s="135"/>
      <c r="AB49" s="135"/>
      <c r="AC49" s="135"/>
      <c r="AD49" s="135"/>
      <c r="AJ49" s="249"/>
    </row>
    <row r="50" spans="2:36" s="26" customFormat="1" x14ac:dyDescent="0.15">
      <c r="B50" s="37"/>
      <c r="C50" s="83" t="s">
        <v>283</v>
      </c>
      <c r="D50" s="83"/>
      <c r="E50" s="88" t="s">
        <v>284</v>
      </c>
      <c r="F50" s="177">
        <v>-1.1000000000000001</v>
      </c>
      <c r="G50" s="177">
        <v>-1.5</v>
      </c>
      <c r="H50" s="177">
        <v>0.3</v>
      </c>
      <c r="I50" s="177">
        <v>-1.2</v>
      </c>
      <c r="J50" s="177">
        <v>0.5</v>
      </c>
      <c r="K50" s="177">
        <v>1.2</v>
      </c>
      <c r="L50" s="177">
        <v>0.6</v>
      </c>
      <c r="M50" s="177">
        <v>1.2</v>
      </c>
      <c r="N50" s="177">
        <v>5.8</v>
      </c>
      <c r="O50" s="177">
        <v>6</v>
      </c>
      <c r="P50" s="135"/>
      <c r="Q50" s="135"/>
      <c r="R50" s="135"/>
      <c r="S50" s="135"/>
      <c r="T50" s="135"/>
      <c r="U50" s="135"/>
      <c r="V50" s="135"/>
      <c r="W50" s="135"/>
      <c r="X50" s="135"/>
      <c r="Y50" s="135"/>
      <c r="Z50" s="135"/>
      <c r="AA50" s="135"/>
      <c r="AB50" s="135"/>
      <c r="AC50" s="135"/>
      <c r="AD50" s="135"/>
      <c r="AJ50" s="249"/>
    </row>
    <row r="51" spans="2:36" s="26" customFormat="1" x14ac:dyDescent="0.15">
      <c r="B51" s="37"/>
      <c r="C51" s="19" t="s">
        <v>279</v>
      </c>
      <c r="D51" s="19"/>
      <c r="E51" s="19" t="s">
        <v>280</v>
      </c>
      <c r="F51" s="271">
        <v>88805</v>
      </c>
      <c r="G51" s="271">
        <v>88249</v>
      </c>
      <c r="H51" s="271">
        <v>89618</v>
      </c>
      <c r="I51" s="271">
        <v>87803</v>
      </c>
      <c r="J51" s="271">
        <v>88678</v>
      </c>
      <c r="K51" s="271">
        <v>90643</v>
      </c>
      <c r="L51" s="271">
        <v>91188</v>
      </c>
      <c r="M51" s="271">
        <v>92492</v>
      </c>
      <c r="N51" s="271">
        <v>98735</v>
      </c>
      <c r="O51" s="271">
        <v>103991</v>
      </c>
      <c r="P51" s="135"/>
      <c r="Q51" s="135"/>
      <c r="R51" s="135"/>
      <c r="S51" s="135"/>
      <c r="T51" s="135"/>
      <c r="U51" s="135"/>
      <c r="V51" s="135"/>
      <c r="W51" s="135"/>
      <c r="X51" s="135"/>
      <c r="Y51" s="135"/>
      <c r="Z51" s="135"/>
      <c r="AA51" s="135"/>
      <c r="AB51" s="135"/>
      <c r="AC51" s="135"/>
      <c r="AD51" s="135"/>
      <c r="AJ51" s="249"/>
    </row>
    <row r="52" spans="2:36" s="26" customFormat="1" x14ac:dyDescent="0.15">
      <c r="B52" s="42"/>
      <c r="C52" s="19" t="s">
        <v>445</v>
      </c>
      <c r="D52" s="19"/>
      <c r="E52" s="9" t="s">
        <v>281</v>
      </c>
      <c r="F52" s="271">
        <v>92391</v>
      </c>
      <c r="G52" s="271">
        <v>90289</v>
      </c>
      <c r="H52" s="271">
        <v>89476</v>
      </c>
      <c r="I52" s="271">
        <v>89187</v>
      </c>
      <c r="J52" s="271">
        <v>89130</v>
      </c>
      <c r="K52" s="271">
        <v>89228</v>
      </c>
      <c r="L52" s="271">
        <v>89718</v>
      </c>
      <c r="M52" s="271">
        <v>90505</v>
      </c>
      <c r="N52" s="271">
        <v>94884</v>
      </c>
      <c r="O52" s="271">
        <v>101211</v>
      </c>
      <c r="P52" s="135"/>
      <c r="Q52" s="135"/>
      <c r="R52" s="135"/>
      <c r="S52" s="135"/>
      <c r="T52" s="135"/>
      <c r="U52" s="135"/>
      <c r="V52" s="135"/>
      <c r="W52" s="135"/>
      <c r="X52" s="135"/>
      <c r="Y52" s="135"/>
      <c r="Z52" s="135"/>
      <c r="AA52" s="135"/>
      <c r="AB52" s="135"/>
      <c r="AC52" s="135"/>
      <c r="AD52" s="135"/>
      <c r="AJ52" s="249"/>
    </row>
    <row r="53" spans="2:36" s="26" customFormat="1" x14ac:dyDescent="0.15">
      <c r="F53" s="31"/>
      <c r="G53" s="31"/>
      <c r="H53" s="31"/>
      <c r="I53" s="31"/>
      <c r="J53" s="31"/>
      <c r="K53" s="31"/>
      <c r="L53" s="31"/>
      <c r="M53" s="31"/>
      <c r="N53" s="31"/>
      <c r="O53" s="31"/>
      <c r="P53" s="135"/>
      <c r="Q53" s="135"/>
      <c r="R53" s="135"/>
      <c r="S53" s="135"/>
      <c r="T53" s="135"/>
      <c r="U53" s="135"/>
      <c r="V53" s="135"/>
      <c r="W53" s="135"/>
      <c r="X53" s="135"/>
      <c r="Y53" s="135"/>
      <c r="Z53" s="135"/>
      <c r="AA53" s="135"/>
      <c r="AB53" s="135"/>
      <c r="AC53" s="135"/>
      <c r="AD53" s="135"/>
      <c r="AJ53" s="249"/>
    </row>
    <row r="54" spans="2:36" s="26" customFormat="1" ht="14.25" thickBot="1" x14ac:dyDescent="0.2">
      <c r="F54" s="31"/>
      <c r="G54" s="31"/>
      <c r="H54" s="31"/>
      <c r="I54" s="31"/>
      <c r="J54" s="31"/>
      <c r="K54" s="31"/>
      <c r="L54" s="31"/>
      <c r="M54" s="31"/>
      <c r="N54" s="31"/>
      <c r="O54" s="31"/>
      <c r="P54" s="135"/>
      <c r="Q54" s="135"/>
      <c r="R54" s="135"/>
      <c r="S54" s="135"/>
      <c r="T54" s="135"/>
      <c r="U54" s="135"/>
      <c r="V54" s="135"/>
      <c r="W54" s="135"/>
      <c r="X54" s="135"/>
      <c r="Y54" s="135"/>
      <c r="Z54" s="135"/>
      <c r="AA54" s="135"/>
      <c r="AB54" s="135"/>
      <c r="AC54" s="135"/>
      <c r="AD54" s="135"/>
      <c r="AJ54" s="249"/>
    </row>
    <row r="55" spans="2:36" s="26" customFormat="1" ht="14.25" thickBot="1" x14ac:dyDescent="0.2">
      <c r="B55" s="61"/>
      <c r="C55" s="61"/>
      <c r="D55" s="61"/>
      <c r="E55" s="61"/>
      <c r="F55" s="46" t="s">
        <v>185</v>
      </c>
      <c r="G55" s="46" t="s">
        <v>145</v>
      </c>
      <c r="H55" s="261" t="s">
        <v>455</v>
      </c>
      <c r="I55" s="261" t="s">
        <v>470</v>
      </c>
      <c r="J55" s="261" t="s">
        <v>471</v>
      </c>
      <c r="K55" s="261" t="s">
        <v>476</v>
      </c>
      <c r="L55" s="261" t="s">
        <v>505</v>
      </c>
      <c r="M55" s="261" t="s">
        <v>506</v>
      </c>
      <c r="N55" s="261" t="s">
        <v>529</v>
      </c>
      <c r="O55" s="332">
        <v>44256</v>
      </c>
      <c r="P55" s="135"/>
      <c r="Q55" s="135"/>
      <c r="R55" s="135"/>
      <c r="S55" s="135"/>
      <c r="T55" s="135"/>
      <c r="U55" s="135"/>
      <c r="V55" s="135"/>
      <c r="W55" s="135"/>
      <c r="X55" s="135"/>
      <c r="Y55" s="135"/>
      <c r="Z55" s="135"/>
      <c r="AA55" s="135"/>
      <c r="AB55" s="135"/>
      <c r="AC55" s="135"/>
      <c r="AD55" s="135"/>
      <c r="AJ55" s="249"/>
    </row>
    <row r="56" spans="2:36" s="26" customFormat="1" x14ac:dyDescent="0.15">
      <c r="B56" s="36" t="s">
        <v>55</v>
      </c>
      <c r="C56" s="36"/>
      <c r="D56" s="36" t="s">
        <v>348</v>
      </c>
      <c r="E56" s="36"/>
      <c r="F56" s="305">
        <v>608632</v>
      </c>
      <c r="G56" s="305">
        <v>615324</v>
      </c>
      <c r="H56" s="305">
        <v>629125</v>
      </c>
      <c r="I56" s="305">
        <v>627536</v>
      </c>
      <c r="J56" s="305">
        <v>644564</v>
      </c>
      <c r="K56" s="272">
        <v>647369</v>
      </c>
      <c r="L56" s="272">
        <v>654945</v>
      </c>
      <c r="M56" s="272">
        <v>655937</v>
      </c>
      <c r="N56" s="272">
        <v>655129</v>
      </c>
      <c r="O56" s="272">
        <v>485104</v>
      </c>
      <c r="P56" s="135"/>
      <c r="Q56" s="135"/>
      <c r="R56" s="135"/>
      <c r="S56" s="135"/>
      <c r="T56" s="135"/>
      <c r="U56" s="135"/>
      <c r="V56" s="135"/>
      <c r="W56" s="135"/>
      <c r="X56" s="135"/>
      <c r="Y56" s="135"/>
      <c r="Z56" s="135"/>
      <c r="AA56" s="135"/>
      <c r="AB56" s="135"/>
      <c r="AC56" s="135"/>
      <c r="AD56" s="135"/>
      <c r="AJ56" s="249"/>
    </row>
    <row r="57" spans="2:36" s="26" customFormat="1" x14ac:dyDescent="0.15">
      <c r="B57" s="36"/>
      <c r="C57" s="83" t="s">
        <v>283</v>
      </c>
      <c r="D57" s="83"/>
      <c r="E57" s="88" t="s">
        <v>284</v>
      </c>
      <c r="F57" s="177">
        <v>0.9</v>
      </c>
      <c r="G57" s="177">
        <v>1.1000000000000001</v>
      </c>
      <c r="H57" s="177">
        <v>2.2000000000000002</v>
      </c>
      <c r="I57" s="177">
        <v>-0.3</v>
      </c>
      <c r="J57" s="177">
        <v>2.7</v>
      </c>
      <c r="K57" s="309">
        <v>0.4</v>
      </c>
      <c r="L57" s="309">
        <v>1.2</v>
      </c>
      <c r="M57" s="309">
        <v>0.2</v>
      </c>
      <c r="N57" s="309">
        <v>-0.1</v>
      </c>
      <c r="O57" s="309">
        <v>-26</v>
      </c>
      <c r="P57" s="135"/>
      <c r="Q57" s="135"/>
      <c r="R57" s="135"/>
      <c r="S57" s="135"/>
      <c r="T57" s="135"/>
      <c r="U57" s="135"/>
      <c r="V57" s="135"/>
      <c r="W57" s="135"/>
      <c r="X57" s="135"/>
      <c r="Y57" s="135"/>
      <c r="Z57" s="135"/>
      <c r="AA57" s="135"/>
      <c r="AB57" s="135"/>
      <c r="AC57" s="135"/>
      <c r="AD57" s="135"/>
      <c r="AJ57" s="249"/>
    </row>
    <row r="58" spans="2:36" s="26" customFormat="1" x14ac:dyDescent="0.15">
      <c r="B58" s="19"/>
      <c r="C58" s="19" t="s">
        <v>279</v>
      </c>
      <c r="D58" s="19"/>
      <c r="E58" s="19" t="s">
        <v>280</v>
      </c>
      <c r="F58" s="271">
        <v>306349</v>
      </c>
      <c r="G58" s="271">
        <v>308716</v>
      </c>
      <c r="H58" s="271">
        <v>313241</v>
      </c>
      <c r="I58" s="271">
        <v>308843</v>
      </c>
      <c r="J58" s="271">
        <v>319023</v>
      </c>
      <c r="K58" s="276">
        <v>318064</v>
      </c>
      <c r="L58" s="276">
        <v>319939</v>
      </c>
      <c r="M58" s="276">
        <v>318158</v>
      </c>
      <c r="N58" s="276">
        <v>310525</v>
      </c>
      <c r="O58" s="276">
        <v>208035</v>
      </c>
      <c r="P58" s="135"/>
      <c r="Q58" s="135"/>
      <c r="R58" s="135"/>
      <c r="S58" s="135"/>
      <c r="T58" s="135"/>
      <c r="U58" s="135"/>
      <c r="V58" s="135"/>
      <c r="W58" s="135"/>
      <c r="X58" s="135"/>
      <c r="Y58" s="135"/>
      <c r="Z58" s="135"/>
      <c r="AA58" s="135"/>
      <c r="AB58" s="135"/>
      <c r="AC58" s="135"/>
      <c r="AD58" s="135"/>
      <c r="AJ58" s="249"/>
    </row>
    <row r="59" spans="2:36" s="26" customFormat="1" x14ac:dyDescent="0.15">
      <c r="B59" s="19"/>
      <c r="C59" s="19" t="s">
        <v>445</v>
      </c>
      <c r="D59" s="19"/>
      <c r="E59" s="9" t="s">
        <v>281</v>
      </c>
      <c r="F59" s="271">
        <v>302282</v>
      </c>
      <c r="G59" s="271">
        <v>306607</v>
      </c>
      <c r="H59" s="271">
        <v>315884</v>
      </c>
      <c r="I59" s="271">
        <v>318692</v>
      </c>
      <c r="J59" s="271">
        <v>325541</v>
      </c>
      <c r="K59" s="276">
        <v>329305</v>
      </c>
      <c r="L59" s="276">
        <v>335005</v>
      </c>
      <c r="M59" s="276">
        <v>337778</v>
      </c>
      <c r="N59" s="276">
        <v>344604</v>
      </c>
      <c r="O59" s="276">
        <v>277068</v>
      </c>
      <c r="P59" s="135"/>
      <c r="Q59" s="135"/>
      <c r="R59" s="135"/>
      <c r="S59" s="135"/>
      <c r="T59" s="135"/>
      <c r="U59" s="135"/>
      <c r="V59" s="135"/>
      <c r="W59" s="135"/>
      <c r="X59" s="135"/>
      <c r="Y59" s="135"/>
      <c r="Z59" s="135"/>
      <c r="AA59" s="135"/>
      <c r="AB59" s="135"/>
      <c r="AC59" s="135"/>
      <c r="AD59" s="135"/>
      <c r="AJ59" s="249"/>
    </row>
    <row r="60" spans="2:36" x14ac:dyDescent="0.15">
      <c r="B60" s="9"/>
      <c r="C60" s="9"/>
      <c r="D60" s="9"/>
      <c r="E60" s="20"/>
      <c r="F60" s="271"/>
      <c r="G60" s="271"/>
      <c r="H60" s="271"/>
      <c r="I60" s="271"/>
      <c r="J60" s="271"/>
      <c r="K60" s="276"/>
      <c r="L60" s="276"/>
      <c r="M60" s="276"/>
      <c r="N60" s="276"/>
      <c r="O60" s="276"/>
    </row>
    <row r="61" spans="2:36" x14ac:dyDescent="0.15">
      <c r="B61" s="89" t="s">
        <v>434</v>
      </c>
      <c r="C61" s="90"/>
      <c r="D61" s="89" t="s">
        <v>282</v>
      </c>
      <c r="E61" s="90"/>
      <c r="F61" s="178">
        <v>218560</v>
      </c>
      <c r="G61" s="178">
        <v>221133</v>
      </c>
      <c r="H61" s="178">
        <v>226004</v>
      </c>
      <c r="I61" s="178">
        <v>227203</v>
      </c>
      <c r="J61" s="178">
        <v>234226</v>
      </c>
      <c r="K61" s="310">
        <v>236766</v>
      </c>
      <c r="L61" s="310">
        <v>241641</v>
      </c>
      <c r="M61" s="310">
        <v>245367</v>
      </c>
      <c r="N61" s="310">
        <v>246212</v>
      </c>
      <c r="O61" s="310">
        <v>183550</v>
      </c>
    </row>
    <row r="62" spans="2:36" x14ac:dyDescent="0.15">
      <c r="B62" s="37"/>
      <c r="C62" s="83" t="s">
        <v>283</v>
      </c>
      <c r="D62" s="83"/>
      <c r="E62" s="88" t="s">
        <v>284</v>
      </c>
      <c r="F62" s="177">
        <v>6.5</v>
      </c>
      <c r="G62" s="177">
        <v>1.2</v>
      </c>
      <c r="H62" s="177">
        <v>2.2000000000000002</v>
      </c>
      <c r="I62" s="177">
        <v>0.5</v>
      </c>
      <c r="J62" s="177">
        <v>3.1</v>
      </c>
      <c r="K62" s="309">
        <v>1.1000000000000001</v>
      </c>
      <c r="L62" s="309">
        <v>2.1</v>
      </c>
      <c r="M62" s="309">
        <v>1.5</v>
      </c>
      <c r="N62" s="309">
        <v>0.3</v>
      </c>
      <c r="O62" s="309">
        <v>-25.5</v>
      </c>
    </row>
    <row r="63" spans="2:36" x14ac:dyDescent="0.15">
      <c r="B63" s="37"/>
      <c r="C63" s="19" t="s">
        <v>279</v>
      </c>
      <c r="D63" s="19"/>
      <c r="E63" s="19" t="s">
        <v>280</v>
      </c>
      <c r="F63" s="271">
        <v>109284</v>
      </c>
      <c r="G63" s="271">
        <v>110385</v>
      </c>
      <c r="H63" s="271">
        <v>112360</v>
      </c>
      <c r="I63" s="271">
        <v>112000</v>
      </c>
      <c r="J63" s="271">
        <v>116440</v>
      </c>
      <c r="K63" s="276">
        <v>116998</v>
      </c>
      <c r="L63" s="276">
        <v>119567</v>
      </c>
      <c r="M63" s="276">
        <v>121013</v>
      </c>
      <c r="N63" s="276">
        <v>118559</v>
      </c>
      <c r="O63" s="276">
        <v>76214</v>
      </c>
    </row>
    <row r="64" spans="2:36" x14ac:dyDescent="0.15">
      <c r="B64" s="42"/>
      <c r="C64" s="19" t="s">
        <v>445</v>
      </c>
      <c r="D64" s="19"/>
      <c r="E64" s="9" t="s">
        <v>281</v>
      </c>
      <c r="F64" s="271">
        <v>109275</v>
      </c>
      <c r="G64" s="271">
        <v>110748</v>
      </c>
      <c r="H64" s="271">
        <v>113644</v>
      </c>
      <c r="I64" s="271">
        <v>115203</v>
      </c>
      <c r="J64" s="271">
        <v>117786</v>
      </c>
      <c r="K64" s="276">
        <v>119768</v>
      </c>
      <c r="L64" s="276">
        <v>122073</v>
      </c>
      <c r="M64" s="276">
        <v>124354</v>
      </c>
      <c r="N64" s="276">
        <v>127652</v>
      </c>
      <c r="O64" s="276">
        <v>107336</v>
      </c>
    </row>
    <row r="65" spans="2:15" x14ac:dyDescent="0.15">
      <c r="F65" s="24"/>
      <c r="G65"/>
      <c r="H65"/>
      <c r="I65"/>
      <c r="J65"/>
      <c r="K65"/>
      <c r="L65"/>
      <c r="M65"/>
      <c r="N65"/>
      <c r="O65"/>
    </row>
    <row r="66" spans="2:15" x14ac:dyDescent="0.15">
      <c r="B66" s="133" t="s">
        <v>440</v>
      </c>
      <c r="C66" s="76" t="s">
        <v>441</v>
      </c>
      <c r="F66" s="24"/>
      <c r="G66" s="24"/>
      <c r="H66" s="24"/>
      <c r="I66" s="24"/>
      <c r="J66" s="24"/>
      <c r="K66" s="24"/>
      <c r="L66" s="24"/>
      <c r="M66" s="24"/>
      <c r="N66" s="24"/>
      <c r="O66" s="24"/>
    </row>
    <row r="67" spans="2:15" x14ac:dyDescent="0.15">
      <c r="B67" s="133" t="s">
        <v>440</v>
      </c>
      <c r="C67" s="76" t="s">
        <v>442</v>
      </c>
      <c r="F67" s="24"/>
      <c r="G67" s="24"/>
      <c r="H67" s="24"/>
      <c r="I67" s="24"/>
      <c r="J67" s="24"/>
      <c r="K67" s="24"/>
      <c r="L67" s="24"/>
      <c r="M67" s="24"/>
      <c r="N67" s="24"/>
      <c r="O67" s="24"/>
    </row>
    <row r="68" spans="2:15" x14ac:dyDescent="0.15">
      <c r="B68" s="133" t="s">
        <v>440</v>
      </c>
      <c r="C68" s="76" t="s">
        <v>597</v>
      </c>
      <c r="F68" s="24"/>
      <c r="G68" s="24"/>
      <c r="H68" s="24"/>
      <c r="I68" s="24"/>
      <c r="J68" s="24"/>
      <c r="K68" s="24"/>
      <c r="L68" s="24"/>
      <c r="M68" s="24"/>
      <c r="N68" s="24"/>
      <c r="O68" s="24"/>
    </row>
    <row r="69" spans="2:15" x14ac:dyDescent="0.15">
      <c r="B69" s="133" t="s">
        <v>443</v>
      </c>
      <c r="C69" s="76" t="s">
        <v>542</v>
      </c>
      <c r="F69" s="24"/>
      <c r="G69" s="24"/>
      <c r="H69" s="24"/>
      <c r="I69" s="24"/>
      <c r="J69" s="24"/>
      <c r="K69" s="24"/>
      <c r="L69" s="24"/>
      <c r="M69" s="24"/>
      <c r="N69" s="24"/>
      <c r="O69" s="24"/>
    </row>
    <row r="70" spans="2:15" x14ac:dyDescent="0.15">
      <c r="C70" s="76" t="s">
        <v>444</v>
      </c>
      <c r="F70" s="24"/>
      <c r="G70" s="24"/>
      <c r="H70" s="24"/>
      <c r="I70" s="24"/>
      <c r="J70" s="24"/>
      <c r="K70" s="24"/>
      <c r="L70" s="24"/>
      <c r="M70" s="24"/>
      <c r="N70" s="24"/>
      <c r="O70" s="24"/>
    </row>
    <row r="71" spans="2:15" x14ac:dyDescent="0.15">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6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4"/>
  <sheetViews>
    <sheetView view="pageBreakPreview" zoomScale="85" zoomScaleNormal="100" zoomScaleSheetLayoutView="85" workbookViewId="0">
      <selection activeCell="T22" sqref="T22"/>
    </sheetView>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bestFit="1" customWidth="1"/>
    <col min="31" max="31" width="9" style="169"/>
  </cols>
  <sheetData>
    <row r="1" spans="1:17" x14ac:dyDescent="0.15">
      <c r="A1" s="141"/>
    </row>
    <row r="5" spans="1:17" x14ac:dyDescent="0.15">
      <c r="Q5" t="s">
        <v>546</v>
      </c>
    </row>
    <row r="6" spans="1:17" x14ac:dyDescent="0.15">
      <c r="Q6" t="s">
        <v>544</v>
      </c>
    </row>
    <row r="7" spans="1:17" x14ac:dyDescent="0.15">
      <c r="Q7" t="s">
        <v>545</v>
      </c>
    </row>
    <row r="29" spans="2:36" x14ac:dyDescent="0.15">
      <c r="O29" s="220" t="s">
        <v>266</v>
      </c>
    </row>
    <row r="30" spans="2:36" ht="14.25" thickBot="1" x14ac:dyDescent="0.2">
      <c r="B30" s="21"/>
      <c r="C30" s="21"/>
      <c r="D30" s="21"/>
      <c r="E30" s="21"/>
      <c r="F30" s="21"/>
      <c r="G30" s="21"/>
      <c r="H30" s="21"/>
      <c r="I30" s="21"/>
      <c r="J30" s="21"/>
      <c r="K30" s="21"/>
      <c r="L30" s="21"/>
      <c r="M30" s="21"/>
      <c r="N30" s="21"/>
      <c r="O30" s="220" t="s">
        <v>248</v>
      </c>
      <c r="P30" s="5"/>
      <c r="Q30" s="5"/>
      <c r="R30" s="5"/>
      <c r="S30" s="5"/>
      <c r="T30" s="5"/>
      <c r="U30" s="5"/>
    </row>
    <row r="31" spans="2:36" s="41" customFormat="1" ht="14.25" customHeight="1" thickBot="1" x14ac:dyDescent="0.2">
      <c r="B31" s="61" t="s">
        <v>142</v>
      </c>
      <c r="C31" s="61"/>
      <c r="D31" s="61"/>
      <c r="E31" s="61" t="s">
        <v>143</v>
      </c>
      <c r="F31" s="46" t="s">
        <v>114</v>
      </c>
      <c r="G31" s="46" t="s">
        <v>115</v>
      </c>
      <c r="H31" s="282" t="s">
        <v>116</v>
      </c>
      <c r="I31" s="282" t="s">
        <v>117</v>
      </c>
      <c r="J31" s="282" t="s">
        <v>118</v>
      </c>
      <c r="K31" s="282" t="s">
        <v>119</v>
      </c>
      <c r="L31" s="282" t="s">
        <v>120</v>
      </c>
      <c r="M31" s="282" t="s">
        <v>121</v>
      </c>
      <c r="N31" s="282" t="s">
        <v>122</v>
      </c>
      <c r="O31" s="46" t="s">
        <v>127</v>
      </c>
      <c r="P31" s="134" t="s">
        <v>552</v>
      </c>
      <c r="Q31" s="134" t="s">
        <v>553</v>
      </c>
      <c r="R31" s="134" t="s">
        <v>554</v>
      </c>
      <c r="S31" s="134" t="s">
        <v>555</v>
      </c>
      <c r="T31" s="134" t="s">
        <v>556</v>
      </c>
      <c r="U31" s="134" t="s">
        <v>557</v>
      </c>
      <c r="V31" s="134" t="s">
        <v>558</v>
      </c>
      <c r="W31" s="134" t="s">
        <v>559</v>
      </c>
      <c r="X31" s="134" t="s">
        <v>560</v>
      </c>
      <c r="Y31" s="179" t="s">
        <v>561</v>
      </c>
      <c r="Z31" s="179" t="s">
        <v>549</v>
      </c>
      <c r="AA31" s="179" t="s">
        <v>562</v>
      </c>
      <c r="AB31" s="179" t="s">
        <v>563</v>
      </c>
      <c r="AC31" s="179" t="s">
        <v>564</v>
      </c>
      <c r="AD31" s="179" t="s">
        <v>565</v>
      </c>
      <c r="AE31" s="179" t="s">
        <v>566</v>
      </c>
      <c r="AF31" s="179" t="s">
        <v>567</v>
      </c>
      <c r="AG31" s="322" t="s">
        <v>530</v>
      </c>
      <c r="AH31" s="322" t="s">
        <v>547</v>
      </c>
      <c r="AI31" s="329">
        <v>44256</v>
      </c>
      <c r="AJ31" s="329">
        <v>44256</v>
      </c>
    </row>
    <row r="32" spans="2:36" s="39" customFormat="1" x14ac:dyDescent="0.15">
      <c r="B32" s="36" t="s">
        <v>55</v>
      </c>
      <c r="C32" s="36"/>
      <c r="D32" s="36" t="s">
        <v>123</v>
      </c>
      <c r="E32" s="36"/>
      <c r="F32" s="305">
        <v>91300</v>
      </c>
      <c r="G32" s="305">
        <v>99803</v>
      </c>
      <c r="H32" s="305">
        <v>99651</v>
      </c>
      <c r="I32" s="305">
        <v>96587</v>
      </c>
      <c r="J32" s="305">
        <v>99356</v>
      </c>
      <c r="K32" s="305">
        <v>108280</v>
      </c>
      <c r="L32" s="305">
        <v>103758</v>
      </c>
      <c r="M32" s="305">
        <v>101485</v>
      </c>
      <c r="N32" s="305">
        <v>99311</v>
      </c>
      <c r="O32" s="305">
        <v>97172</v>
      </c>
      <c r="P32" s="136">
        <v>96327</v>
      </c>
      <c r="Q32" s="136">
        <v>94067</v>
      </c>
      <c r="R32" s="136">
        <v>93243</v>
      </c>
      <c r="S32" s="136">
        <v>91312</v>
      </c>
      <c r="T32" s="136">
        <v>92467</v>
      </c>
      <c r="U32" s="136">
        <v>91813</v>
      </c>
      <c r="V32" s="136">
        <v>91932</v>
      </c>
      <c r="W32" s="136">
        <v>91967</v>
      </c>
      <c r="X32" s="136">
        <v>89708</v>
      </c>
      <c r="Y32" s="179">
        <v>89485</v>
      </c>
      <c r="Z32" s="179">
        <v>90191</v>
      </c>
      <c r="AA32" s="179">
        <v>91141</v>
      </c>
      <c r="AB32" s="179">
        <v>92929</v>
      </c>
      <c r="AC32" s="179">
        <v>92459</v>
      </c>
      <c r="AD32" s="179">
        <v>95192</v>
      </c>
      <c r="AE32" s="179">
        <v>95348</v>
      </c>
      <c r="AF32" s="179">
        <v>96335</v>
      </c>
      <c r="AG32" s="320">
        <v>96516</v>
      </c>
      <c r="AH32" s="320">
        <v>96007</v>
      </c>
      <c r="AI32" s="315">
        <v>69075</v>
      </c>
      <c r="AJ32" s="315">
        <v>69075</v>
      </c>
    </row>
    <row r="33" spans="2:36" s="39" customFormat="1" x14ac:dyDescent="0.15">
      <c r="B33" s="36"/>
      <c r="C33" s="83" t="s">
        <v>283</v>
      </c>
      <c r="D33" s="83"/>
      <c r="E33" s="88" t="s">
        <v>124</v>
      </c>
      <c r="F33" s="177">
        <v>4.9000000000000004</v>
      </c>
      <c r="G33" s="177">
        <v>9.3000000000000007</v>
      </c>
      <c r="H33" s="177">
        <v>-0.2</v>
      </c>
      <c r="I33" s="177">
        <v>-3.1</v>
      </c>
      <c r="J33" s="177">
        <v>2.9</v>
      </c>
      <c r="K33" s="177">
        <v>9</v>
      </c>
      <c r="L33" s="177">
        <v>-4.2</v>
      </c>
      <c r="M33" s="177">
        <v>-2.2000000000000002</v>
      </c>
      <c r="N33" s="177">
        <v>-2.1</v>
      </c>
      <c r="O33" s="177">
        <v>-2.2000000000000002</v>
      </c>
      <c r="P33" s="333">
        <v>-0.9</v>
      </c>
      <c r="Q33" s="333">
        <v>-2.2999999999999998</v>
      </c>
      <c r="R33" s="333">
        <v>-0.9</v>
      </c>
      <c r="S33" s="333">
        <v>-2.1</v>
      </c>
      <c r="T33" s="333">
        <v>1.3</v>
      </c>
      <c r="U33" s="333">
        <v>-0.7</v>
      </c>
      <c r="V33" s="333">
        <v>0.1</v>
      </c>
      <c r="W33" s="333">
        <v>0</v>
      </c>
      <c r="X33" s="333">
        <v>-2.5</v>
      </c>
      <c r="Y33" s="333">
        <v>-0.2</v>
      </c>
      <c r="Z33" s="333">
        <v>0.8</v>
      </c>
      <c r="AA33" s="333">
        <v>1.1000000000000001</v>
      </c>
      <c r="AB33" s="333">
        <v>2</v>
      </c>
      <c r="AC33" s="333">
        <v>-0.5</v>
      </c>
      <c r="AD33" s="333">
        <v>3</v>
      </c>
      <c r="AE33" s="333">
        <v>0.2</v>
      </c>
      <c r="AF33" s="333">
        <v>1</v>
      </c>
      <c r="AG33" s="333">
        <v>0.2</v>
      </c>
      <c r="AH33" s="333">
        <v>-0.5</v>
      </c>
      <c r="AI33" s="333">
        <v>-28.1</v>
      </c>
      <c r="AJ33" s="333">
        <v>-28.1</v>
      </c>
    </row>
    <row r="34" spans="2:36" s="32" customFormat="1" x14ac:dyDescent="0.15">
      <c r="B34" s="19"/>
      <c r="C34" s="19" t="s">
        <v>279</v>
      </c>
      <c r="D34" s="19"/>
      <c r="E34" s="19" t="s">
        <v>280</v>
      </c>
      <c r="F34" s="271">
        <v>53536</v>
      </c>
      <c r="G34" s="271">
        <v>57735</v>
      </c>
      <c r="H34" s="271">
        <v>58286</v>
      </c>
      <c r="I34" s="271">
        <v>57472</v>
      </c>
      <c r="J34" s="271">
        <v>59857</v>
      </c>
      <c r="K34" s="271">
        <v>65690</v>
      </c>
      <c r="L34" s="271">
        <v>62980</v>
      </c>
      <c r="M34" s="271">
        <v>61983</v>
      </c>
      <c r="N34" s="271">
        <v>61380</v>
      </c>
      <c r="O34" s="271">
        <v>60207</v>
      </c>
      <c r="P34" s="136">
        <v>60171</v>
      </c>
      <c r="Q34" s="136">
        <v>58932</v>
      </c>
      <c r="R34" s="136">
        <v>58599</v>
      </c>
      <c r="S34" s="136">
        <v>57516</v>
      </c>
      <c r="T34" s="136">
        <v>59656</v>
      </c>
      <c r="U34" s="136">
        <v>59907</v>
      </c>
      <c r="V34" s="136">
        <v>60010</v>
      </c>
      <c r="W34" s="136">
        <v>60087</v>
      </c>
      <c r="X34" s="136">
        <v>58582</v>
      </c>
      <c r="Y34" s="215">
        <v>60000</v>
      </c>
      <c r="Z34" s="215">
        <v>60268</v>
      </c>
      <c r="AA34" s="215">
        <v>60749</v>
      </c>
      <c r="AB34" s="215">
        <v>61630</v>
      </c>
      <c r="AC34" s="215">
        <v>60910</v>
      </c>
      <c r="AD34" s="215">
        <v>62920</v>
      </c>
      <c r="AE34" s="215">
        <v>62720</v>
      </c>
      <c r="AF34" s="215">
        <v>63137</v>
      </c>
      <c r="AG34" s="320">
        <v>63059</v>
      </c>
      <c r="AH34" s="320">
        <v>61887</v>
      </c>
      <c r="AI34" s="315">
        <v>40982</v>
      </c>
      <c r="AJ34" s="315">
        <v>40982</v>
      </c>
    </row>
    <row r="35" spans="2:36" s="32" customFormat="1" x14ac:dyDescent="0.15">
      <c r="B35" s="19"/>
      <c r="C35" s="19" t="s">
        <v>445</v>
      </c>
      <c r="D35" s="19"/>
      <c r="E35" s="9" t="s">
        <v>125</v>
      </c>
      <c r="F35" s="271">
        <v>37764</v>
      </c>
      <c r="G35" s="271">
        <v>42068</v>
      </c>
      <c r="H35" s="271">
        <v>41364</v>
      </c>
      <c r="I35" s="271">
        <v>39115</v>
      </c>
      <c r="J35" s="271">
        <v>39498</v>
      </c>
      <c r="K35" s="271">
        <v>42590</v>
      </c>
      <c r="L35" s="271">
        <v>40778</v>
      </c>
      <c r="M35" s="271">
        <v>39502</v>
      </c>
      <c r="N35" s="271">
        <v>37931</v>
      </c>
      <c r="O35" s="271">
        <v>36965</v>
      </c>
      <c r="P35" s="136">
        <v>36155</v>
      </c>
      <c r="Q35" s="136">
        <v>35134</v>
      </c>
      <c r="R35" s="136">
        <v>34644</v>
      </c>
      <c r="S35" s="136">
        <v>33795</v>
      </c>
      <c r="T35" s="136">
        <v>32811</v>
      </c>
      <c r="U35" s="136">
        <v>31905</v>
      </c>
      <c r="V35" s="136">
        <v>31922</v>
      </c>
      <c r="W35" s="136">
        <v>31880</v>
      </c>
      <c r="X35" s="136">
        <v>31126</v>
      </c>
      <c r="Y35" s="215">
        <v>29484</v>
      </c>
      <c r="Z35" s="215">
        <v>29922</v>
      </c>
      <c r="AA35" s="215">
        <v>30391</v>
      </c>
      <c r="AB35" s="215">
        <v>31299</v>
      </c>
      <c r="AC35" s="215">
        <v>31549</v>
      </c>
      <c r="AD35" s="215">
        <v>32272</v>
      </c>
      <c r="AE35" s="215">
        <v>32628</v>
      </c>
      <c r="AF35" s="215">
        <v>33198</v>
      </c>
      <c r="AG35" s="320">
        <v>33456</v>
      </c>
      <c r="AH35" s="320">
        <v>34119</v>
      </c>
      <c r="AI35" s="315">
        <v>28093</v>
      </c>
      <c r="AJ35" s="315">
        <v>28093</v>
      </c>
    </row>
    <row r="36" spans="2:36" s="32" customFormat="1" x14ac:dyDescent="0.15">
      <c r="B36" s="9"/>
      <c r="C36" s="9"/>
      <c r="D36" s="9"/>
      <c r="E36" s="20"/>
      <c r="F36" s="140" t="s">
        <v>148</v>
      </c>
      <c r="G36" s="271"/>
      <c r="H36" s="271"/>
      <c r="I36" s="271"/>
      <c r="J36" s="140" t="s">
        <v>148</v>
      </c>
      <c r="K36" s="271"/>
      <c r="L36" s="140" t="s">
        <v>148</v>
      </c>
      <c r="M36" s="271"/>
      <c r="N36" s="271"/>
      <c r="O36" s="271"/>
      <c r="P36" s="136"/>
      <c r="Q36" s="136"/>
      <c r="R36" s="136"/>
      <c r="S36" s="136"/>
      <c r="T36" s="136"/>
      <c r="U36" s="136"/>
      <c r="V36" s="136"/>
      <c r="W36" s="136"/>
      <c r="X36" s="136"/>
      <c r="Y36" s="179"/>
      <c r="Z36" s="179"/>
      <c r="AA36" s="179"/>
      <c r="AB36" s="179"/>
      <c r="AC36" s="179"/>
      <c r="AD36" s="179"/>
      <c r="AE36" s="179"/>
      <c r="AF36" s="179"/>
      <c r="AG36" s="320"/>
      <c r="AH36" s="320"/>
      <c r="AI36" s="315"/>
      <c r="AJ36" s="315"/>
    </row>
    <row r="37" spans="2:36" s="32" customFormat="1" x14ac:dyDescent="0.15">
      <c r="B37" s="89" t="s">
        <v>434</v>
      </c>
      <c r="C37" s="90"/>
      <c r="D37" s="89" t="s">
        <v>126</v>
      </c>
      <c r="E37" s="90"/>
      <c r="F37" s="178">
        <v>25259</v>
      </c>
      <c r="G37" s="178">
        <v>28149</v>
      </c>
      <c r="H37" s="178">
        <v>27763</v>
      </c>
      <c r="I37" s="178">
        <v>26710</v>
      </c>
      <c r="J37" s="178">
        <v>26067</v>
      </c>
      <c r="K37" s="178">
        <v>29054</v>
      </c>
      <c r="L37" s="178">
        <v>27193</v>
      </c>
      <c r="M37" s="178">
        <v>26458</v>
      </c>
      <c r="N37" s="178">
        <v>25871</v>
      </c>
      <c r="O37" s="178">
        <v>25195</v>
      </c>
      <c r="P37" s="136">
        <v>25018</v>
      </c>
      <c r="Q37" s="136">
        <v>24643</v>
      </c>
      <c r="R37" s="136">
        <v>24786</v>
      </c>
      <c r="S37" s="136">
        <v>24266</v>
      </c>
      <c r="T37" s="136">
        <v>24422</v>
      </c>
      <c r="U37" s="136">
        <v>24710</v>
      </c>
      <c r="V37" s="136">
        <v>24878</v>
      </c>
      <c r="W37" s="136">
        <v>25230</v>
      </c>
      <c r="X37" s="136">
        <v>28038</v>
      </c>
      <c r="Y37" s="179">
        <v>29025</v>
      </c>
      <c r="Z37" s="179">
        <v>30045</v>
      </c>
      <c r="AA37" s="179">
        <v>30410</v>
      </c>
      <c r="AB37" s="179">
        <v>31269</v>
      </c>
      <c r="AC37" s="179">
        <v>31394</v>
      </c>
      <c r="AD37" s="179">
        <v>32407</v>
      </c>
      <c r="AE37" s="179">
        <v>32699</v>
      </c>
      <c r="AF37" s="179">
        <v>33436</v>
      </c>
      <c r="AG37" s="320">
        <v>34054</v>
      </c>
      <c r="AH37" s="320">
        <v>33993</v>
      </c>
      <c r="AI37" s="315">
        <v>24202</v>
      </c>
      <c r="AJ37" s="315">
        <v>24202</v>
      </c>
    </row>
    <row r="38" spans="2:36" s="39" customFormat="1" x14ac:dyDescent="0.15">
      <c r="B38" s="37"/>
      <c r="C38" s="83" t="s">
        <v>283</v>
      </c>
      <c r="D38" s="83"/>
      <c r="E38" s="88" t="s">
        <v>124</v>
      </c>
      <c r="F38" s="177">
        <v>5</v>
      </c>
      <c r="G38" s="177">
        <v>11.4</v>
      </c>
      <c r="H38" s="177">
        <v>-1.4</v>
      </c>
      <c r="I38" s="177">
        <v>-3.8</v>
      </c>
      <c r="J38" s="177">
        <v>-2.4</v>
      </c>
      <c r="K38" s="177">
        <v>11.5</v>
      </c>
      <c r="L38" s="177">
        <v>-6.4</v>
      </c>
      <c r="M38" s="177">
        <v>-2.7</v>
      </c>
      <c r="N38" s="177">
        <v>-2.2000000000000002</v>
      </c>
      <c r="O38" s="177">
        <v>-2.6</v>
      </c>
      <c r="P38" s="333">
        <v>-0.7</v>
      </c>
      <c r="Q38" s="333">
        <v>-1.5</v>
      </c>
      <c r="R38" s="333">
        <v>0.6</v>
      </c>
      <c r="S38" s="333">
        <v>-2.1</v>
      </c>
      <c r="T38" s="333">
        <v>0.6</v>
      </c>
      <c r="U38" s="333">
        <v>1.2</v>
      </c>
      <c r="V38" s="333">
        <v>0.7</v>
      </c>
      <c r="W38" s="333">
        <v>1.4</v>
      </c>
      <c r="X38" s="333">
        <v>11.1</v>
      </c>
      <c r="Y38" s="333">
        <v>3.5</v>
      </c>
      <c r="Z38" s="333">
        <v>3.5</v>
      </c>
      <c r="AA38" s="333">
        <v>1.2</v>
      </c>
      <c r="AB38" s="333">
        <v>2.8</v>
      </c>
      <c r="AC38" s="333">
        <v>0.4</v>
      </c>
      <c r="AD38" s="333">
        <v>3.2</v>
      </c>
      <c r="AE38" s="333">
        <v>0.9</v>
      </c>
      <c r="AF38" s="333">
        <v>2.2999999999999998</v>
      </c>
      <c r="AG38" s="333">
        <v>1.9</v>
      </c>
      <c r="AH38" s="333">
        <v>-0.2</v>
      </c>
      <c r="AI38" s="333">
        <v>-28.8</v>
      </c>
      <c r="AJ38" s="333">
        <v>-28.8</v>
      </c>
    </row>
    <row r="39" spans="2:36" s="39" customFormat="1" x14ac:dyDescent="0.15">
      <c r="B39" s="37"/>
      <c r="C39" s="19" t="s">
        <v>279</v>
      </c>
      <c r="D39" s="19"/>
      <c r="E39" s="19" t="s">
        <v>280</v>
      </c>
      <c r="F39" s="271">
        <v>14965</v>
      </c>
      <c r="G39" s="271">
        <v>16520</v>
      </c>
      <c r="H39" s="271">
        <v>16421</v>
      </c>
      <c r="I39" s="271">
        <v>16350</v>
      </c>
      <c r="J39" s="271">
        <v>16302</v>
      </c>
      <c r="K39" s="271">
        <v>17867</v>
      </c>
      <c r="L39" s="271">
        <v>16619</v>
      </c>
      <c r="M39" s="271">
        <v>16247</v>
      </c>
      <c r="N39" s="271">
        <v>16145</v>
      </c>
      <c r="O39" s="271">
        <v>15893</v>
      </c>
      <c r="P39" s="136">
        <v>15964</v>
      </c>
      <c r="Q39" s="136">
        <v>15816</v>
      </c>
      <c r="R39" s="136">
        <v>16043</v>
      </c>
      <c r="S39" s="136">
        <v>15567</v>
      </c>
      <c r="T39" s="136">
        <v>15701</v>
      </c>
      <c r="U39" s="136">
        <v>16014</v>
      </c>
      <c r="V39" s="136">
        <v>16095</v>
      </c>
      <c r="W39" s="136">
        <v>16316</v>
      </c>
      <c r="X39" s="136">
        <v>18396</v>
      </c>
      <c r="Y39" s="179">
        <v>18899</v>
      </c>
      <c r="Z39" s="179">
        <v>19422</v>
      </c>
      <c r="AA39" s="179">
        <v>19669</v>
      </c>
      <c r="AB39" s="179">
        <v>20260</v>
      </c>
      <c r="AC39" s="179">
        <v>20286</v>
      </c>
      <c r="AD39" s="179">
        <v>21035</v>
      </c>
      <c r="AE39" s="179">
        <v>21136</v>
      </c>
      <c r="AF39" s="179">
        <v>21638</v>
      </c>
      <c r="AG39" s="320">
        <v>22030</v>
      </c>
      <c r="AH39" s="320">
        <v>21665</v>
      </c>
      <c r="AI39" s="315">
        <v>13725</v>
      </c>
      <c r="AJ39" s="315">
        <v>13725</v>
      </c>
    </row>
    <row r="40" spans="2:36" s="39" customFormat="1" x14ac:dyDescent="0.15">
      <c r="B40" s="42"/>
      <c r="C40" s="19" t="s">
        <v>445</v>
      </c>
      <c r="D40" s="19"/>
      <c r="E40" s="9" t="s">
        <v>125</v>
      </c>
      <c r="F40" s="271">
        <v>10294</v>
      </c>
      <c r="G40" s="271">
        <v>11629</v>
      </c>
      <c r="H40" s="271">
        <v>11342</v>
      </c>
      <c r="I40" s="271">
        <v>10359</v>
      </c>
      <c r="J40" s="271">
        <v>9764</v>
      </c>
      <c r="K40" s="271">
        <v>11186</v>
      </c>
      <c r="L40" s="271">
        <v>10574</v>
      </c>
      <c r="M40" s="271">
        <v>10211</v>
      </c>
      <c r="N40" s="271">
        <v>9726</v>
      </c>
      <c r="O40" s="271">
        <v>9301</v>
      </c>
      <c r="P40" s="136">
        <v>9053</v>
      </c>
      <c r="Q40" s="136">
        <v>8826</v>
      </c>
      <c r="R40" s="136">
        <v>8743</v>
      </c>
      <c r="S40" s="136">
        <v>8698</v>
      </c>
      <c r="T40" s="136">
        <v>8721</v>
      </c>
      <c r="U40" s="136">
        <v>8695</v>
      </c>
      <c r="V40" s="136">
        <v>8783</v>
      </c>
      <c r="W40" s="136">
        <v>8913</v>
      </c>
      <c r="X40" s="136">
        <v>9642</v>
      </c>
      <c r="Y40" s="179">
        <v>10126</v>
      </c>
      <c r="Z40" s="179">
        <v>10623</v>
      </c>
      <c r="AA40" s="179">
        <v>10740</v>
      </c>
      <c r="AB40" s="179">
        <v>11008</v>
      </c>
      <c r="AC40" s="179">
        <v>11107</v>
      </c>
      <c r="AD40" s="179">
        <v>11372</v>
      </c>
      <c r="AE40" s="179">
        <v>11563</v>
      </c>
      <c r="AF40" s="179">
        <v>11797</v>
      </c>
      <c r="AG40" s="320">
        <v>12024</v>
      </c>
      <c r="AH40" s="320">
        <v>12327</v>
      </c>
      <c r="AI40" s="315">
        <v>10476</v>
      </c>
      <c r="AJ40" s="315">
        <v>10476</v>
      </c>
    </row>
    <row r="41" spans="2:36" s="26" customFormat="1" x14ac:dyDescent="0.15">
      <c r="B41" s="19"/>
      <c r="C41" s="9"/>
      <c r="D41" s="9"/>
      <c r="E41" s="20"/>
      <c r="F41" s="140" t="s">
        <v>148</v>
      </c>
      <c r="G41" s="271"/>
      <c r="H41" s="271"/>
      <c r="I41" s="271"/>
      <c r="J41" s="140" t="s">
        <v>148</v>
      </c>
      <c r="K41" s="247"/>
      <c r="L41" s="247"/>
      <c r="M41" s="247"/>
      <c r="N41" s="247"/>
      <c r="O41" s="21"/>
      <c r="AE41" s="172"/>
    </row>
    <row r="42" spans="2:36" s="26" customFormat="1" ht="14.25" thickBot="1" x14ac:dyDescent="0.2">
      <c r="B42" s="19"/>
      <c r="C42" s="19"/>
      <c r="D42" s="19"/>
      <c r="E42" s="9"/>
      <c r="F42" s="45"/>
      <c r="G42" s="45"/>
      <c r="H42" s="45"/>
      <c r="I42" s="45"/>
      <c r="J42" s="45"/>
      <c r="K42" s="25"/>
      <c r="L42" s="25"/>
      <c r="M42" s="25"/>
      <c r="N42" s="25"/>
      <c r="O42" s="25"/>
      <c r="AE42" s="172"/>
    </row>
    <row r="43" spans="2:36" s="26" customFormat="1" ht="14.25" thickBot="1" x14ac:dyDescent="0.2">
      <c r="B43" s="61"/>
      <c r="C43" s="61"/>
      <c r="D43" s="61"/>
      <c r="E43" s="61"/>
      <c r="F43" s="46" t="s">
        <v>128</v>
      </c>
      <c r="G43" s="46" t="s">
        <v>129</v>
      </c>
      <c r="H43" s="282" t="s">
        <v>130</v>
      </c>
      <c r="I43" s="282" t="s">
        <v>131</v>
      </c>
      <c r="J43" s="282" t="s">
        <v>132</v>
      </c>
      <c r="K43" s="282" t="s">
        <v>133</v>
      </c>
      <c r="L43" s="282" t="s">
        <v>134</v>
      </c>
      <c r="M43" s="282" t="s">
        <v>135</v>
      </c>
      <c r="N43" s="282" t="s">
        <v>136</v>
      </c>
      <c r="O43" s="46" t="s">
        <v>137</v>
      </c>
      <c r="AE43" s="172"/>
    </row>
    <row r="44" spans="2:36" s="26" customFormat="1" x14ac:dyDescent="0.15">
      <c r="B44" s="36" t="s">
        <v>55</v>
      </c>
      <c r="C44" s="36"/>
      <c r="D44" s="36" t="s">
        <v>123</v>
      </c>
      <c r="E44" s="36"/>
      <c r="F44" s="305">
        <v>96327</v>
      </c>
      <c r="G44" s="305">
        <v>94067</v>
      </c>
      <c r="H44" s="305">
        <v>93243</v>
      </c>
      <c r="I44" s="305">
        <v>91312</v>
      </c>
      <c r="J44" s="305">
        <v>92467</v>
      </c>
      <c r="K44" s="305">
        <v>91813</v>
      </c>
      <c r="L44" s="305">
        <v>91932</v>
      </c>
      <c r="M44" s="305">
        <v>91967</v>
      </c>
      <c r="N44" s="305">
        <v>89708</v>
      </c>
      <c r="O44" s="305">
        <v>89485</v>
      </c>
      <c r="AE44" s="172"/>
    </row>
    <row r="45" spans="2:36" s="26" customFormat="1" x14ac:dyDescent="0.15">
      <c r="B45" s="36"/>
      <c r="C45" s="83" t="s">
        <v>283</v>
      </c>
      <c r="D45" s="83"/>
      <c r="E45" s="88" t="s">
        <v>124</v>
      </c>
      <c r="F45" s="177">
        <v>-0.9</v>
      </c>
      <c r="G45" s="177">
        <v>-2.2999999999999998</v>
      </c>
      <c r="H45" s="177">
        <v>-0.9</v>
      </c>
      <c r="I45" s="177">
        <v>-2.1</v>
      </c>
      <c r="J45" s="177">
        <v>1.3</v>
      </c>
      <c r="K45" s="177">
        <v>-0.7</v>
      </c>
      <c r="L45" s="177">
        <v>0.1</v>
      </c>
      <c r="M45" s="177">
        <v>0</v>
      </c>
      <c r="N45" s="177">
        <v>-2.5</v>
      </c>
      <c r="O45" s="177">
        <v>-0.2</v>
      </c>
      <c r="AE45" s="172"/>
    </row>
    <row r="46" spans="2:36" s="26" customFormat="1" ht="13.5" customHeight="1" x14ac:dyDescent="0.15">
      <c r="B46" s="19"/>
      <c r="C46" s="19" t="s">
        <v>279</v>
      </c>
      <c r="D46" s="19"/>
      <c r="E46" s="19" t="s">
        <v>280</v>
      </c>
      <c r="F46" s="271">
        <v>60171</v>
      </c>
      <c r="G46" s="271">
        <v>58932</v>
      </c>
      <c r="H46" s="271">
        <v>58599</v>
      </c>
      <c r="I46" s="271">
        <v>57516</v>
      </c>
      <c r="J46" s="271">
        <v>59656</v>
      </c>
      <c r="K46" s="271">
        <v>59907</v>
      </c>
      <c r="L46" s="271">
        <v>60010</v>
      </c>
      <c r="M46" s="271">
        <v>60087</v>
      </c>
      <c r="N46" s="271">
        <v>58582</v>
      </c>
      <c r="O46" s="271">
        <v>60000</v>
      </c>
      <c r="AE46" s="172"/>
    </row>
    <row r="47" spans="2:36" s="26" customFormat="1" ht="13.5" customHeight="1" x14ac:dyDescent="0.15">
      <c r="B47" s="19"/>
      <c r="C47" s="19" t="s">
        <v>445</v>
      </c>
      <c r="D47" s="19"/>
      <c r="E47" s="9" t="s">
        <v>125</v>
      </c>
      <c r="F47" s="271">
        <v>36155</v>
      </c>
      <c r="G47" s="271">
        <v>35134</v>
      </c>
      <c r="H47" s="271">
        <v>34644</v>
      </c>
      <c r="I47" s="271">
        <v>33795</v>
      </c>
      <c r="J47" s="271">
        <v>32811</v>
      </c>
      <c r="K47" s="271">
        <v>31905</v>
      </c>
      <c r="L47" s="271">
        <v>31922</v>
      </c>
      <c r="M47" s="271">
        <v>31880</v>
      </c>
      <c r="N47" s="271">
        <v>31126</v>
      </c>
      <c r="O47" s="271">
        <v>29484</v>
      </c>
      <c r="AE47" s="172"/>
    </row>
    <row r="48" spans="2:36" s="26" customFormat="1" x14ac:dyDescent="0.15">
      <c r="B48" s="9"/>
      <c r="C48" s="9"/>
      <c r="D48" s="9"/>
      <c r="E48" s="20"/>
      <c r="F48" s="271"/>
      <c r="G48" s="271"/>
      <c r="H48" s="271"/>
      <c r="I48" s="271"/>
      <c r="J48" s="271"/>
      <c r="K48" s="271"/>
      <c r="L48" s="271"/>
      <c r="M48" s="271"/>
      <c r="N48" s="271"/>
      <c r="O48" s="271"/>
      <c r="AE48" s="172"/>
    </row>
    <row r="49" spans="2:31" s="26" customFormat="1" x14ac:dyDescent="0.15">
      <c r="B49" s="89" t="s">
        <v>434</v>
      </c>
      <c r="C49" s="90"/>
      <c r="D49" s="89" t="s">
        <v>126</v>
      </c>
      <c r="E49" s="90"/>
      <c r="F49" s="178">
        <v>25018</v>
      </c>
      <c r="G49" s="178">
        <v>24643</v>
      </c>
      <c r="H49" s="178">
        <v>24786</v>
      </c>
      <c r="I49" s="178">
        <v>24266</v>
      </c>
      <c r="J49" s="178">
        <v>24422</v>
      </c>
      <c r="K49" s="178">
        <v>24710</v>
      </c>
      <c r="L49" s="178">
        <v>24878</v>
      </c>
      <c r="M49" s="178">
        <v>25230</v>
      </c>
      <c r="N49" s="178">
        <v>28038</v>
      </c>
      <c r="O49" s="178">
        <v>29025</v>
      </c>
      <c r="AE49" s="172"/>
    </row>
    <row r="50" spans="2:31" s="26" customFormat="1" x14ac:dyDescent="0.15">
      <c r="B50" s="37"/>
      <c r="C50" s="83" t="s">
        <v>283</v>
      </c>
      <c r="D50" s="83"/>
      <c r="E50" s="88" t="s">
        <v>124</v>
      </c>
      <c r="F50" s="177">
        <v>-0.7</v>
      </c>
      <c r="G50" s="177">
        <v>-1.5</v>
      </c>
      <c r="H50" s="177">
        <v>0.6</v>
      </c>
      <c r="I50" s="177">
        <v>-2.1</v>
      </c>
      <c r="J50" s="177">
        <v>0.6</v>
      </c>
      <c r="K50" s="177">
        <v>1.2</v>
      </c>
      <c r="L50" s="177">
        <v>0.7</v>
      </c>
      <c r="M50" s="177">
        <v>1.4</v>
      </c>
      <c r="N50" s="177">
        <v>11.1</v>
      </c>
      <c r="O50" s="177">
        <v>3.5</v>
      </c>
      <c r="AE50" s="172"/>
    </row>
    <row r="51" spans="2:31" s="26" customFormat="1" x14ac:dyDescent="0.15">
      <c r="B51" s="37"/>
      <c r="C51" s="19" t="s">
        <v>279</v>
      </c>
      <c r="D51" s="19"/>
      <c r="E51" s="19" t="s">
        <v>280</v>
      </c>
      <c r="F51" s="271">
        <v>15964</v>
      </c>
      <c r="G51" s="271">
        <v>15816</v>
      </c>
      <c r="H51" s="271">
        <v>16043</v>
      </c>
      <c r="I51" s="271">
        <v>15567</v>
      </c>
      <c r="J51" s="271">
        <v>15701</v>
      </c>
      <c r="K51" s="271">
        <v>16014</v>
      </c>
      <c r="L51" s="271">
        <v>16095</v>
      </c>
      <c r="M51" s="271">
        <v>16316</v>
      </c>
      <c r="N51" s="271">
        <v>18396</v>
      </c>
      <c r="O51" s="271">
        <v>18899</v>
      </c>
      <c r="AE51" s="172"/>
    </row>
    <row r="52" spans="2:31" s="26" customFormat="1" x14ac:dyDescent="0.15">
      <c r="B52" s="42"/>
      <c r="C52" s="19" t="s">
        <v>445</v>
      </c>
      <c r="D52" s="19"/>
      <c r="E52" s="9" t="s">
        <v>125</v>
      </c>
      <c r="F52" s="271">
        <v>9053</v>
      </c>
      <c r="G52" s="271">
        <v>8826</v>
      </c>
      <c r="H52" s="271">
        <v>8743</v>
      </c>
      <c r="I52" s="271">
        <v>8698</v>
      </c>
      <c r="J52" s="271">
        <v>8721</v>
      </c>
      <c r="K52" s="271">
        <v>8695</v>
      </c>
      <c r="L52" s="271">
        <v>8783</v>
      </c>
      <c r="M52" s="271">
        <v>8913</v>
      </c>
      <c r="N52" s="271">
        <v>9642</v>
      </c>
      <c r="O52" s="271">
        <v>10126</v>
      </c>
      <c r="AE52" s="172"/>
    </row>
    <row r="53" spans="2:31" s="26" customFormat="1" x14ac:dyDescent="0.15">
      <c r="F53" s="31"/>
      <c r="G53" s="31"/>
      <c r="H53" s="31"/>
      <c r="I53" s="31"/>
      <c r="J53" s="31"/>
      <c r="K53" s="31"/>
      <c r="L53" s="31"/>
      <c r="M53" s="31"/>
      <c r="N53" s="31"/>
      <c r="O53" s="31"/>
      <c r="AE53" s="172"/>
    </row>
    <row r="54" spans="2:31" s="26" customFormat="1" ht="14.25" thickBot="1" x14ac:dyDescent="0.2">
      <c r="F54" s="31"/>
      <c r="G54" s="31"/>
      <c r="H54" s="31"/>
      <c r="I54" s="31"/>
      <c r="J54" s="31"/>
      <c r="K54" s="31"/>
      <c r="L54" s="31"/>
      <c r="M54" s="31"/>
      <c r="N54" s="31"/>
      <c r="O54" s="31"/>
      <c r="AE54" s="172"/>
    </row>
    <row r="55" spans="2:31" s="26" customFormat="1" ht="14.25" thickBot="1" x14ac:dyDescent="0.2">
      <c r="B55" s="61"/>
      <c r="C55" s="61"/>
      <c r="D55" s="61"/>
      <c r="E55" s="61"/>
      <c r="F55" s="46" t="s">
        <v>185</v>
      </c>
      <c r="G55" s="46" t="s">
        <v>145</v>
      </c>
      <c r="H55" s="261" t="s">
        <v>144</v>
      </c>
      <c r="I55" s="261" t="s">
        <v>470</v>
      </c>
      <c r="J55" s="261" t="s">
        <v>471</v>
      </c>
      <c r="K55" s="261" t="s">
        <v>476</v>
      </c>
      <c r="L55" s="261" t="s">
        <v>505</v>
      </c>
      <c r="M55" s="261" t="s">
        <v>506</v>
      </c>
      <c r="N55" s="261" t="s">
        <v>529</v>
      </c>
      <c r="O55" s="261" t="s">
        <v>551</v>
      </c>
      <c r="P55" s="330"/>
      <c r="AE55" s="172"/>
    </row>
    <row r="56" spans="2:31" s="26" customFormat="1" x14ac:dyDescent="0.15">
      <c r="B56" s="36" t="s">
        <v>55</v>
      </c>
      <c r="C56" s="36"/>
      <c r="D56" s="36" t="s">
        <v>123</v>
      </c>
      <c r="E56" s="36"/>
      <c r="F56" s="305">
        <v>90191</v>
      </c>
      <c r="G56" s="305">
        <v>91141</v>
      </c>
      <c r="H56" s="305">
        <v>92929</v>
      </c>
      <c r="I56" s="305">
        <v>92459</v>
      </c>
      <c r="J56" s="305">
        <v>95192</v>
      </c>
      <c r="K56" s="272">
        <v>95348</v>
      </c>
      <c r="L56" s="272">
        <v>96335</v>
      </c>
      <c r="M56" s="272">
        <v>96516</v>
      </c>
      <c r="N56" s="272">
        <v>96007</v>
      </c>
      <c r="O56" s="272">
        <v>69075</v>
      </c>
      <c r="P56" s="272"/>
      <c r="AE56" s="172"/>
    </row>
    <row r="57" spans="2:31" s="26" customFormat="1" x14ac:dyDescent="0.15">
      <c r="B57" s="36"/>
      <c r="C57" s="83" t="s">
        <v>283</v>
      </c>
      <c r="D57" s="83"/>
      <c r="E57" s="88" t="s">
        <v>124</v>
      </c>
      <c r="F57" s="177">
        <v>0.8</v>
      </c>
      <c r="G57" s="177">
        <v>1.1000000000000001</v>
      </c>
      <c r="H57" s="177">
        <v>2</v>
      </c>
      <c r="I57" s="177">
        <v>-0.5</v>
      </c>
      <c r="J57" s="177">
        <v>3</v>
      </c>
      <c r="K57" s="309">
        <v>0.2</v>
      </c>
      <c r="L57" s="309">
        <v>1</v>
      </c>
      <c r="M57" s="309">
        <v>0.2</v>
      </c>
      <c r="N57" s="309">
        <v>-0.5</v>
      </c>
      <c r="O57" s="309">
        <v>-28.1</v>
      </c>
      <c r="P57" s="187"/>
      <c r="AE57" s="172"/>
    </row>
    <row r="58" spans="2:31" s="26" customFormat="1" x14ac:dyDescent="0.15">
      <c r="B58" s="19"/>
      <c r="C58" s="19" t="s">
        <v>279</v>
      </c>
      <c r="D58" s="19"/>
      <c r="E58" s="19" t="s">
        <v>280</v>
      </c>
      <c r="F58" s="271">
        <v>60268</v>
      </c>
      <c r="G58" s="271">
        <v>60749</v>
      </c>
      <c r="H58" s="271">
        <v>61630</v>
      </c>
      <c r="I58" s="271">
        <v>60910</v>
      </c>
      <c r="J58" s="271">
        <v>62920</v>
      </c>
      <c r="K58" s="276">
        <v>62720</v>
      </c>
      <c r="L58" s="276">
        <v>63137</v>
      </c>
      <c r="M58" s="276">
        <v>63059</v>
      </c>
      <c r="N58" s="276">
        <v>61887</v>
      </c>
      <c r="O58" s="276">
        <v>40982</v>
      </c>
      <c r="P58" s="331"/>
      <c r="AE58" s="172"/>
    </row>
    <row r="59" spans="2:31" s="26" customFormat="1" x14ac:dyDescent="0.15">
      <c r="B59" s="19"/>
      <c r="C59" s="19" t="s">
        <v>445</v>
      </c>
      <c r="D59" s="19"/>
      <c r="E59" s="9" t="s">
        <v>125</v>
      </c>
      <c r="F59" s="271">
        <v>29922</v>
      </c>
      <c r="G59" s="271">
        <v>30391</v>
      </c>
      <c r="H59" s="271">
        <v>31299</v>
      </c>
      <c r="I59" s="271">
        <v>31549</v>
      </c>
      <c r="J59" s="271">
        <v>32272</v>
      </c>
      <c r="K59" s="276">
        <v>32628</v>
      </c>
      <c r="L59" s="276">
        <v>33198</v>
      </c>
      <c r="M59" s="276">
        <v>33456</v>
      </c>
      <c r="N59" s="276">
        <v>34119</v>
      </c>
      <c r="O59" s="276">
        <v>28093</v>
      </c>
      <c r="P59" s="331"/>
      <c r="AE59" s="172"/>
    </row>
    <row r="60" spans="2:31" x14ac:dyDescent="0.15">
      <c r="B60" s="9"/>
      <c r="C60" s="9"/>
      <c r="D60" s="9"/>
      <c r="E60" s="20"/>
      <c r="F60" s="271"/>
      <c r="G60" s="271"/>
      <c r="H60" s="271"/>
      <c r="I60" s="271"/>
      <c r="J60" s="271"/>
      <c r="K60" s="276"/>
      <c r="L60" s="276"/>
      <c r="M60" s="276"/>
      <c r="N60" s="276"/>
      <c r="O60" s="276"/>
    </row>
    <row r="61" spans="2:31" x14ac:dyDescent="0.15">
      <c r="B61" s="89" t="s">
        <v>434</v>
      </c>
      <c r="C61" s="90"/>
      <c r="D61" s="89" t="s">
        <v>126</v>
      </c>
      <c r="E61" s="90"/>
      <c r="F61" s="178">
        <v>30045</v>
      </c>
      <c r="G61" s="178">
        <v>30410</v>
      </c>
      <c r="H61" s="178">
        <v>31269</v>
      </c>
      <c r="I61" s="178">
        <v>31394</v>
      </c>
      <c r="J61" s="178">
        <v>32407</v>
      </c>
      <c r="K61" s="310">
        <v>32699</v>
      </c>
      <c r="L61" s="310">
        <v>33436</v>
      </c>
      <c r="M61" s="310">
        <v>34054</v>
      </c>
      <c r="N61" s="310">
        <v>33993</v>
      </c>
      <c r="O61" s="310">
        <v>24202</v>
      </c>
      <c r="P61" s="272"/>
    </row>
    <row r="62" spans="2:31" x14ac:dyDescent="0.15">
      <c r="B62" s="37"/>
      <c r="C62" s="83" t="s">
        <v>283</v>
      </c>
      <c r="D62" s="83"/>
      <c r="E62" s="88" t="s">
        <v>124</v>
      </c>
      <c r="F62" s="177">
        <v>3.5</v>
      </c>
      <c r="G62" s="177">
        <v>1.2</v>
      </c>
      <c r="H62" s="177">
        <v>2.8</v>
      </c>
      <c r="I62" s="177">
        <v>0.4</v>
      </c>
      <c r="J62" s="177">
        <v>3.2</v>
      </c>
      <c r="K62" s="309">
        <v>0.9</v>
      </c>
      <c r="L62" s="309">
        <v>2.2999999999999998</v>
      </c>
      <c r="M62" s="309">
        <v>1.9</v>
      </c>
      <c r="N62" s="309">
        <v>-0.2</v>
      </c>
      <c r="O62" s="309">
        <v>-28.8</v>
      </c>
      <c r="P62" s="187"/>
    </row>
    <row r="63" spans="2:31" x14ac:dyDescent="0.15">
      <c r="B63" s="37"/>
      <c r="C63" s="19" t="s">
        <v>279</v>
      </c>
      <c r="D63" s="19"/>
      <c r="E63" s="19" t="s">
        <v>280</v>
      </c>
      <c r="F63" s="271">
        <v>19422</v>
      </c>
      <c r="G63" s="271">
        <v>19669</v>
      </c>
      <c r="H63" s="271">
        <v>20260</v>
      </c>
      <c r="I63" s="271">
        <v>20286</v>
      </c>
      <c r="J63" s="271">
        <v>21035</v>
      </c>
      <c r="K63" s="276">
        <v>21136</v>
      </c>
      <c r="L63" s="276">
        <v>21638</v>
      </c>
      <c r="M63" s="276">
        <v>22030</v>
      </c>
      <c r="N63" s="276">
        <v>21665</v>
      </c>
      <c r="O63" s="276">
        <v>13725</v>
      </c>
      <c r="P63" s="331"/>
    </row>
    <row r="64" spans="2:31" x14ac:dyDescent="0.15">
      <c r="B64" s="42"/>
      <c r="C64" s="19" t="s">
        <v>445</v>
      </c>
      <c r="D64" s="19"/>
      <c r="E64" s="9" t="s">
        <v>125</v>
      </c>
      <c r="F64" s="271">
        <v>10623</v>
      </c>
      <c r="G64" s="271">
        <v>10740</v>
      </c>
      <c r="H64" s="271">
        <v>11008</v>
      </c>
      <c r="I64" s="271">
        <v>11107</v>
      </c>
      <c r="J64" s="271">
        <v>11372</v>
      </c>
      <c r="K64" s="276">
        <v>11563</v>
      </c>
      <c r="L64" s="276">
        <v>11797</v>
      </c>
      <c r="M64" s="276">
        <v>12024</v>
      </c>
      <c r="N64" s="276">
        <v>12327</v>
      </c>
      <c r="O64" s="276">
        <v>10476</v>
      </c>
      <c r="P64" s="331"/>
    </row>
    <row r="65" spans="2:15" x14ac:dyDescent="0.15">
      <c r="F65" s="24"/>
      <c r="G65"/>
      <c r="H65"/>
      <c r="I65"/>
      <c r="J65"/>
      <c r="K65"/>
      <c r="L65"/>
      <c r="M65"/>
      <c r="N65"/>
      <c r="O65"/>
    </row>
    <row r="66" spans="2:15" x14ac:dyDescent="0.15">
      <c r="B66" s="133" t="s">
        <v>138</v>
      </c>
      <c r="C66" s="76" t="s">
        <v>441</v>
      </c>
      <c r="F66" s="24"/>
      <c r="G66" s="24"/>
      <c r="H66" s="24"/>
      <c r="I66" s="24"/>
      <c r="J66" s="24"/>
      <c r="K66" s="24"/>
      <c r="L66" s="24"/>
      <c r="M66" s="24"/>
      <c r="N66" s="24"/>
      <c r="O66" s="24"/>
    </row>
    <row r="67" spans="2:15" x14ac:dyDescent="0.15">
      <c r="B67" s="133" t="s">
        <v>138</v>
      </c>
      <c r="C67" s="76" t="s">
        <v>139</v>
      </c>
      <c r="F67" s="24"/>
      <c r="G67" s="24"/>
      <c r="H67" s="24"/>
      <c r="I67" s="24"/>
      <c r="J67" s="24"/>
      <c r="K67" s="24"/>
      <c r="L67" s="24"/>
      <c r="M67" s="24"/>
      <c r="N67" s="24"/>
      <c r="O67" s="24"/>
    </row>
    <row r="68" spans="2:15" x14ac:dyDescent="0.15">
      <c r="B68" s="133" t="s">
        <v>138</v>
      </c>
      <c r="C68" s="76" t="s">
        <v>598</v>
      </c>
      <c r="F68" s="24"/>
      <c r="G68" s="24"/>
      <c r="H68" s="24"/>
      <c r="I68" s="24"/>
      <c r="J68" s="24"/>
      <c r="K68" s="24"/>
      <c r="L68" s="24"/>
      <c r="M68" s="24"/>
      <c r="N68" s="24"/>
      <c r="O68" s="24"/>
    </row>
    <row r="69" spans="2:15" x14ac:dyDescent="0.15">
      <c r="B69" s="133" t="s">
        <v>140</v>
      </c>
      <c r="C69" s="76" t="s">
        <v>543</v>
      </c>
      <c r="F69" s="24"/>
      <c r="G69" s="24"/>
      <c r="H69" s="24"/>
      <c r="I69" s="24"/>
      <c r="J69" s="24"/>
      <c r="K69" s="24"/>
      <c r="L69" s="24"/>
      <c r="M69" s="24"/>
      <c r="N69" s="24"/>
      <c r="O69" s="24"/>
    </row>
    <row r="70" spans="2:15" x14ac:dyDescent="0.15">
      <c r="C70" s="76" t="s">
        <v>141</v>
      </c>
      <c r="F70" s="24"/>
      <c r="G70" s="24"/>
      <c r="H70" s="24"/>
      <c r="I70" s="24"/>
      <c r="J70" s="24"/>
      <c r="K70" s="24"/>
      <c r="L70" s="24"/>
      <c r="M70" s="24"/>
      <c r="N70" s="24"/>
      <c r="O70" s="24"/>
    </row>
    <row r="71" spans="2:15" x14ac:dyDescent="0.15">
      <c r="F71" s="24"/>
      <c r="G71" s="24"/>
      <c r="H71" s="24"/>
      <c r="I71" s="24"/>
      <c r="J71" s="24"/>
      <c r="K71" s="24"/>
      <c r="L71" s="24"/>
      <c r="M71" s="24"/>
      <c r="N71" s="24"/>
      <c r="O71" s="24"/>
    </row>
    <row r="72" spans="2:15" x14ac:dyDescent="0.15">
      <c r="F72" s="24"/>
      <c r="G72" s="24"/>
      <c r="H72" s="24"/>
      <c r="I72" s="24"/>
      <c r="J72" s="24"/>
      <c r="K72" s="24"/>
      <c r="L72" s="24"/>
      <c r="M72" s="24"/>
      <c r="N72" s="24"/>
      <c r="O72" s="24"/>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view="pageBreakPreview" zoomScaleNormal="100" zoomScaleSheetLayoutView="100" workbookViewId="0">
      <selection activeCell="T22" sqref="T22"/>
    </sheetView>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141"/>
    </row>
    <row r="3" spans="1:6" x14ac:dyDescent="0.15">
      <c r="B3" s="5"/>
      <c r="C3" s="5"/>
      <c r="D3" s="5"/>
    </row>
    <row r="4" spans="1:6" x14ac:dyDescent="0.15">
      <c r="B4" s="5"/>
      <c r="C4" s="5"/>
      <c r="D4" s="5"/>
    </row>
    <row r="5" spans="1:6" x14ac:dyDescent="0.15">
      <c r="B5" s="5"/>
      <c r="C5" s="5"/>
      <c r="D5" s="5"/>
    </row>
    <row r="6" spans="1:6" ht="20.25" x14ac:dyDescent="0.15">
      <c r="B6" s="10"/>
      <c r="C6" s="137" t="s">
        <v>453</v>
      </c>
      <c r="D6" s="10"/>
      <c r="E6" s="138" t="s">
        <v>227</v>
      </c>
      <c r="F6" s="15"/>
    </row>
    <row r="7" spans="1:6" x14ac:dyDescent="0.15">
      <c r="B7" s="146"/>
      <c r="C7" s="146"/>
      <c r="D7" s="146"/>
      <c r="E7" s="147"/>
      <c r="F7" s="147"/>
    </row>
    <row r="8" spans="1:6" s="1" customFormat="1" x14ac:dyDescent="0.15">
      <c r="B8" s="148"/>
      <c r="C8" s="148" t="s">
        <v>320</v>
      </c>
      <c r="D8" s="148"/>
      <c r="E8" s="102" t="s">
        <v>0</v>
      </c>
      <c r="F8" s="149"/>
    </row>
    <row r="9" spans="1:6" s="1" customFormat="1" x14ac:dyDescent="0.15">
      <c r="B9" s="150"/>
      <c r="C9" s="117"/>
      <c r="D9" s="117"/>
      <c r="E9" s="144"/>
      <c r="F9" s="144"/>
    </row>
    <row r="10" spans="1:6" s="1" customFormat="1" x14ac:dyDescent="0.15">
      <c r="B10" s="13"/>
      <c r="C10" s="193" t="s">
        <v>67</v>
      </c>
      <c r="D10" s="19"/>
      <c r="E10" s="27" t="s">
        <v>1</v>
      </c>
      <c r="F10" s="27"/>
    </row>
    <row r="11" spans="1:6" s="1" customFormat="1" x14ac:dyDescent="0.15">
      <c r="B11" s="150"/>
      <c r="C11" s="151"/>
      <c r="D11" s="151"/>
      <c r="E11" s="144"/>
      <c r="F11" s="144"/>
    </row>
    <row r="12" spans="1:6" s="1" customFormat="1" x14ac:dyDescent="0.15">
      <c r="B12" s="102"/>
      <c r="C12" s="216" t="s">
        <v>68</v>
      </c>
      <c r="D12" s="105"/>
      <c r="E12" s="145" t="s">
        <v>3</v>
      </c>
      <c r="F12" s="145"/>
    </row>
    <row r="13" spans="1:6" s="1" customFormat="1" x14ac:dyDescent="0.15">
      <c r="B13" s="13"/>
      <c r="C13" s="9"/>
      <c r="D13" s="9"/>
      <c r="E13" s="27"/>
      <c r="F13" s="27"/>
    </row>
    <row r="14" spans="1:6" s="1" customFormat="1" x14ac:dyDescent="0.15">
      <c r="B14" s="102"/>
      <c r="C14" s="83" t="s">
        <v>193</v>
      </c>
      <c r="D14" s="83"/>
      <c r="E14" s="152" t="s">
        <v>2</v>
      </c>
      <c r="F14" s="152"/>
    </row>
    <row r="15" spans="1:6" s="1" customFormat="1" x14ac:dyDescent="0.15">
      <c r="B15" s="150"/>
      <c r="C15" s="128"/>
      <c r="D15" s="128"/>
      <c r="E15" s="128"/>
      <c r="F15" s="153"/>
    </row>
    <row r="16" spans="1:6" s="1" customFormat="1" x14ac:dyDescent="0.15">
      <c r="B16" s="102"/>
      <c r="C16" s="217" t="s">
        <v>232</v>
      </c>
      <c r="D16" s="154"/>
      <c r="E16" s="152" t="s">
        <v>4</v>
      </c>
      <c r="F16" s="152"/>
    </row>
    <row r="17" spans="2:6" s="1" customFormat="1" x14ac:dyDescent="0.15">
      <c r="C17" s="30"/>
      <c r="D17" s="30"/>
      <c r="E17" s="142"/>
      <c r="F17" s="142"/>
    </row>
    <row r="18" spans="2:6" s="1" customFormat="1" x14ac:dyDescent="0.15">
      <c r="C18" s="193" t="s">
        <v>475</v>
      </c>
      <c r="D18" s="19"/>
      <c r="E18" s="142" t="s">
        <v>5</v>
      </c>
      <c r="F18" s="142"/>
    </row>
    <row r="19" spans="2:6" s="1" customFormat="1" x14ac:dyDescent="0.15">
      <c r="B19" s="150"/>
      <c r="C19" s="156"/>
      <c r="D19" s="156"/>
      <c r="E19" s="153"/>
      <c r="F19" s="153"/>
    </row>
    <row r="20" spans="2:6" s="1" customFormat="1" x14ac:dyDescent="0.15">
      <c r="B20" s="102"/>
      <c r="C20" s="105" t="s">
        <v>423</v>
      </c>
      <c r="D20" s="105"/>
      <c r="E20" s="152" t="s">
        <v>424</v>
      </c>
      <c r="F20" s="152"/>
    </row>
    <row r="21" spans="2:6" s="1" customFormat="1" x14ac:dyDescent="0.15">
      <c r="C21" s="11"/>
      <c r="D21" s="11"/>
      <c r="E21" s="143"/>
      <c r="F21" s="143"/>
    </row>
    <row r="22" spans="2:6" s="1" customFormat="1" x14ac:dyDescent="0.15">
      <c r="B22" s="102"/>
      <c r="C22" s="216" t="s">
        <v>602</v>
      </c>
      <c r="D22" s="105"/>
      <c r="E22" s="222" t="s">
        <v>480</v>
      </c>
      <c r="F22" s="222"/>
    </row>
    <row r="23" spans="2:6" s="1" customFormat="1" x14ac:dyDescent="0.15">
      <c r="C23" s="22"/>
      <c r="D23" s="22"/>
      <c r="E23" s="28"/>
      <c r="F23" s="28"/>
    </row>
    <row r="24" spans="2:6" s="1" customFormat="1" x14ac:dyDescent="0.15">
      <c r="B24" s="102"/>
      <c r="C24" s="221" t="s">
        <v>603</v>
      </c>
      <c r="D24" s="83"/>
      <c r="E24" s="222" t="s">
        <v>479</v>
      </c>
      <c r="F24" s="157"/>
    </row>
    <row r="25" spans="2:6" s="1" customFormat="1" x14ac:dyDescent="0.15">
      <c r="B25" s="150"/>
      <c r="C25" s="158"/>
      <c r="D25" s="158"/>
      <c r="E25" s="144"/>
      <c r="F25" s="144"/>
    </row>
    <row r="26" spans="2:6" s="1" customFormat="1" x14ac:dyDescent="0.15">
      <c r="B26" s="159"/>
      <c r="C26" s="155" t="s">
        <v>425</v>
      </c>
      <c r="D26" s="155"/>
      <c r="E26" s="145" t="s">
        <v>430</v>
      </c>
      <c r="F26" s="145"/>
    </row>
    <row r="27" spans="2:6" s="6" customFormat="1" x14ac:dyDescent="0.15">
      <c r="B27" s="2"/>
      <c r="C27" s="11"/>
      <c r="D27" s="11"/>
      <c r="E27" s="27"/>
      <c r="F27" s="27"/>
    </row>
    <row r="28" spans="2:6" s="2" customFormat="1" x14ac:dyDescent="0.15">
      <c r="B28" s="159"/>
      <c r="C28" s="102" t="s">
        <v>426</v>
      </c>
      <c r="D28" s="102"/>
      <c r="E28" s="145" t="s">
        <v>428</v>
      </c>
      <c r="F28" s="145"/>
    </row>
    <row r="29" spans="2:6" s="2" customFormat="1" x14ac:dyDescent="0.15">
      <c r="C29" s="23"/>
      <c r="D29" s="23"/>
      <c r="E29" s="27"/>
      <c r="F29" s="27"/>
    </row>
    <row r="30" spans="2:6" s="2" customFormat="1" x14ac:dyDescent="0.15">
      <c r="B30" s="148"/>
      <c r="C30" s="218" t="s">
        <v>427</v>
      </c>
      <c r="D30" s="218"/>
      <c r="E30" s="145" t="s">
        <v>429</v>
      </c>
      <c r="F30" s="145"/>
    </row>
    <row r="31" spans="2:6" x14ac:dyDescent="0.15">
      <c r="C31" s="23"/>
      <c r="D31" s="23"/>
      <c r="E31" s="27"/>
      <c r="F31" s="27"/>
    </row>
    <row r="32" spans="2:6" x14ac:dyDescent="0.15">
      <c r="E32" s="29"/>
      <c r="F32" s="29"/>
    </row>
    <row r="33" spans="2:6" x14ac:dyDescent="0.15">
      <c r="E33" s="29"/>
      <c r="F33" s="29"/>
    </row>
    <row r="34" spans="2:6" x14ac:dyDescent="0.15">
      <c r="C34" s="1"/>
      <c r="D34" s="1"/>
      <c r="E34" s="27"/>
      <c r="F34" s="27"/>
    </row>
    <row r="35" spans="2:6" x14ac:dyDescent="0.15">
      <c r="B35" s="9"/>
      <c r="C35" s="1"/>
      <c r="D35" s="1"/>
      <c r="E35" s="27"/>
      <c r="F35" s="27"/>
    </row>
    <row r="36" spans="2:6" x14ac:dyDescent="0.15">
      <c r="B36" s="6"/>
      <c r="C36" s="33"/>
      <c r="D36" s="33"/>
      <c r="E36" s="27"/>
      <c r="F36" s="27"/>
    </row>
    <row r="37" spans="2:6" x14ac:dyDescent="0.15">
      <c r="C37" s="34"/>
      <c r="D37" s="34"/>
      <c r="E37" s="27"/>
      <c r="F37" s="27"/>
    </row>
    <row r="38" spans="2:6" x14ac:dyDescent="0.15">
      <c r="C38" s="34"/>
      <c r="D38" s="34"/>
      <c r="E38" s="27"/>
      <c r="F38" s="27"/>
    </row>
    <row r="39" spans="2:6" x14ac:dyDescent="0.15">
      <c r="C39" s="34"/>
      <c r="D39" s="34"/>
      <c r="E39" s="27"/>
      <c r="F39" s="27"/>
    </row>
    <row r="40" spans="2:6" x14ac:dyDescent="0.15">
      <c r="C40" s="34"/>
      <c r="D40" s="34"/>
      <c r="E40" s="27"/>
      <c r="F40" s="27"/>
    </row>
    <row r="41" spans="2:6" x14ac:dyDescent="0.15">
      <c r="C41" s="34"/>
      <c r="D41" s="34"/>
      <c r="E41" s="27"/>
      <c r="F41" s="27"/>
    </row>
    <row r="42" spans="2:6" x14ac:dyDescent="0.15">
      <c r="C42" s="34"/>
      <c r="D42" s="34"/>
      <c r="E42" s="27"/>
      <c r="F42" s="27"/>
    </row>
    <row r="43" spans="2:6" x14ac:dyDescent="0.15">
      <c r="C43" s="34"/>
      <c r="D43" s="34"/>
      <c r="E43" s="27"/>
      <c r="F43" s="27"/>
    </row>
    <row r="44" spans="2:6" x14ac:dyDescent="0.15">
      <c r="C44" s="35"/>
      <c r="D44" s="35"/>
      <c r="E44" s="24"/>
      <c r="F44" s="24"/>
    </row>
    <row r="45" spans="2:6" x14ac:dyDescent="0.15">
      <c r="C45" s="35"/>
      <c r="D45" s="35"/>
      <c r="E45" s="4"/>
      <c r="F45" s="4"/>
    </row>
    <row r="46" spans="2:6" ht="13.5" customHeight="1" x14ac:dyDescent="0.15">
      <c r="C46" s="34"/>
      <c r="D46" s="34"/>
      <c r="F46" s="27"/>
    </row>
    <row r="47" spans="2:6" ht="13.5" customHeight="1" x14ac:dyDescent="0.15">
      <c r="E47" s="24"/>
      <c r="F47" s="24"/>
    </row>
    <row r="48" spans="2:6" x14ac:dyDescent="0.15">
      <c r="E48" s="24"/>
      <c r="F48" s="24"/>
    </row>
    <row r="49" spans="5:6" x14ac:dyDescent="0.15">
      <c r="E49" s="24"/>
      <c r="F49" s="24"/>
    </row>
    <row r="50" spans="5:6" x14ac:dyDescent="0.15">
      <c r="E50" s="24"/>
      <c r="F50" s="24"/>
    </row>
    <row r="51" spans="5:6" x14ac:dyDescent="0.15">
      <c r="E51" s="24"/>
      <c r="F51" s="24"/>
    </row>
    <row r="52" spans="5:6" x14ac:dyDescent="0.15">
      <c r="E52" s="24"/>
      <c r="F52" s="24"/>
    </row>
    <row r="53" spans="5:6" x14ac:dyDescent="0.15">
      <c r="E53" s="24"/>
      <c r="F53" s="24"/>
    </row>
    <row r="54" spans="5:6" x14ac:dyDescent="0.15">
      <c r="E54" s="24"/>
      <c r="F54" s="24"/>
    </row>
    <row r="55" spans="5:6" x14ac:dyDescent="0.15">
      <c r="E55" s="24"/>
      <c r="F55" s="24"/>
    </row>
    <row r="56" spans="5:6" x14ac:dyDescent="0.15">
      <c r="E56" s="24"/>
      <c r="F56" s="24"/>
    </row>
    <row r="57" spans="5:6" x14ac:dyDescent="0.15">
      <c r="E57" s="24"/>
      <c r="F57" s="24"/>
    </row>
    <row r="58" spans="5:6" x14ac:dyDescent="0.15">
      <c r="E58" s="24"/>
      <c r="F58" s="24"/>
    </row>
    <row r="59" spans="5:6" x14ac:dyDescent="0.15">
      <c r="E59" s="24"/>
      <c r="F59" s="24"/>
    </row>
    <row r="60" spans="5:6" x14ac:dyDescent="0.15">
      <c r="E60" s="24"/>
      <c r="F60" s="24"/>
    </row>
    <row r="61" spans="5:6" x14ac:dyDescent="0.15">
      <c r="E61" s="24"/>
      <c r="F61" s="24"/>
    </row>
    <row r="62" spans="5:6" x14ac:dyDescent="0.15">
      <c r="E62" s="24"/>
      <c r="F62" s="24"/>
    </row>
    <row r="63" spans="5:6" x14ac:dyDescent="0.15">
      <c r="E63" s="24"/>
      <c r="F63" s="24"/>
    </row>
    <row r="64" spans="5:6" x14ac:dyDescent="0.15">
      <c r="E64" s="24"/>
      <c r="F64" s="24"/>
    </row>
    <row r="65" spans="5:6" x14ac:dyDescent="0.15">
      <c r="E65" s="24"/>
      <c r="F65" s="24"/>
    </row>
    <row r="66" spans="5:6" x14ac:dyDescent="0.15">
      <c r="E66" s="24"/>
      <c r="F66" s="24"/>
    </row>
    <row r="67" spans="5:6" x14ac:dyDescent="0.15">
      <c r="E67" s="24"/>
      <c r="F67" s="24"/>
    </row>
    <row r="68" spans="5:6" x14ac:dyDescent="0.15">
      <c r="E68" s="24"/>
      <c r="F68" s="24"/>
    </row>
    <row r="69" spans="5:6" x14ac:dyDescent="0.15">
      <c r="E69" s="24"/>
      <c r="F69" s="24"/>
    </row>
    <row r="70" spans="5:6" x14ac:dyDescent="0.15">
      <c r="E70" s="24"/>
      <c r="F70" s="24"/>
    </row>
    <row r="71" spans="5:6" x14ac:dyDescent="0.15">
      <c r="E71" s="24"/>
      <c r="F71" s="24"/>
    </row>
    <row r="72" spans="5:6" x14ac:dyDescent="0.15">
      <c r="E72" s="24"/>
      <c r="F72" s="24"/>
    </row>
    <row r="73" spans="5:6" x14ac:dyDescent="0.15">
      <c r="E73" s="24"/>
      <c r="F73" s="24"/>
    </row>
    <row r="74" spans="5:6" x14ac:dyDescent="0.15">
      <c r="E74" s="24"/>
      <c r="F74" s="24"/>
    </row>
    <row r="75" spans="5:6" x14ac:dyDescent="0.15">
      <c r="E75" s="24"/>
      <c r="F75" s="24"/>
    </row>
    <row r="76" spans="5:6" x14ac:dyDescent="0.15">
      <c r="E76" s="24"/>
      <c r="F76" s="24"/>
    </row>
    <row r="77" spans="5:6" x14ac:dyDescent="0.15">
      <c r="E77" s="24"/>
      <c r="F77" s="24"/>
    </row>
    <row r="78" spans="5:6" x14ac:dyDescent="0.15">
      <c r="E78" s="24"/>
      <c r="F78" s="24"/>
    </row>
    <row r="79" spans="5:6" x14ac:dyDescent="0.15">
      <c r="E79" s="24"/>
      <c r="F79" s="24"/>
    </row>
    <row r="80" spans="5: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row r="161" spans="5:6" x14ac:dyDescent="0.15">
      <c r="E161" s="24"/>
      <c r="F161" s="24"/>
    </row>
    <row r="162" spans="5:6" x14ac:dyDescent="0.15">
      <c r="E162" s="24"/>
      <c r="F162" s="24"/>
    </row>
    <row r="163" spans="5:6" x14ac:dyDescent="0.15">
      <c r="E163" s="24"/>
      <c r="F163" s="24"/>
    </row>
    <row r="164" spans="5:6" x14ac:dyDescent="0.15">
      <c r="E164" s="24"/>
      <c r="F164" s="24"/>
    </row>
    <row r="165" spans="5:6" x14ac:dyDescent="0.15">
      <c r="E165" s="24"/>
      <c r="F165" s="24"/>
    </row>
    <row r="166" spans="5:6" x14ac:dyDescent="0.15">
      <c r="E166" s="24"/>
      <c r="F166" s="24"/>
    </row>
    <row r="167" spans="5:6" x14ac:dyDescent="0.15">
      <c r="E167" s="24"/>
      <c r="F167" s="24"/>
    </row>
    <row r="168" spans="5:6" x14ac:dyDescent="0.15">
      <c r="E168" s="24"/>
      <c r="F168" s="24"/>
    </row>
    <row r="169" spans="5:6" x14ac:dyDescent="0.15">
      <c r="E169" s="24"/>
      <c r="F169" s="24"/>
    </row>
    <row r="170" spans="5:6" x14ac:dyDescent="0.15">
      <c r="E170" s="24"/>
      <c r="F170" s="24"/>
    </row>
    <row r="171" spans="5:6" x14ac:dyDescent="0.15">
      <c r="E171" s="24"/>
      <c r="F171" s="24"/>
    </row>
    <row r="172" spans="5:6" x14ac:dyDescent="0.15">
      <c r="E172" s="24"/>
      <c r="F172" s="24"/>
    </row>
    <row r="173" spans="5:6" x14ac:dyDescent="0.15">
      <c r="E173" s="24"/>
      <c r="F173" s="24"/>
    </row>
    <row r="174" spans="5:6" x14ac:dyDescent="0.15">
      <c r="E174" s="24"/>
      <c r="F174" s="24"/>
    </row>
    <row r="175" spans="5:6" x14ac:dyDescent="0.15">
      <c r="E175" s="24"/>
      <c r="F175" s="24"/>
    </row>
    <row r="176" spans="5:6" x14ac:dyDescent="0.15">
      <c r="E176" s="24"/>
      <c r="F176" s="24"/>
    </row>
    <row r="177" spans="5:6" x14ac:dyDescent="0.15">
      <c r="E177" s="24"/>
      <c r="F177" s="24"/>
    </row>
    <row r="178" spans="5:6" x14ac:dyDescent="0.15">
      <c r="E178" s="24"/>
      <c r="F178" s="24"/>
    </row>
    <row r="179" spans="5:6" x14ac:dyDescent="0.15">
      <c r="E179" s="24"/>
      <c r="F179" s="24"/>
    </row>
    <row r="180" spans="5:6" x14ac:dyDescent="0.15">
      <c r="E180" s="24"/>
      <c r="F180" s="24"/>
    </row>
    <row r="181" spans="5:6" x14ac:dyDescent="0.15">
      <c r="E181" s="24"/>
      <c r="F181" s="24"/>
    </row>
    <row r="182" spans="5:6" x14ac:dyDescent="0.15">
      <c r="E182" s="24"/>
      <c r="F182" s="24"/>
    </row>
    <row r="183" spans="5:6" x14ac:dyDescent="0.15">
      <c r="E183" s="24"/>
      <c r="F183" s="24"/>
    </row>
    <row r="184" spans="5:6" x14ac:dyDescent="0.15">
      <c r="E184" s="24"/>
      <c r="F184" s="24"/>
    </row>
    <row r="185" spans="5:6" x14ac:dyDescent="0.15">
      <c r="E185" s="24"/>
      <c r="F185" s="24"/>
    </row>
    <row r="186" spans="5:6" x14ac:dyDescent="0.15">
      <c r="E186" s="24"/>
      <c r="F186" s="24"/>
    </row>
    <row r="187" spans="5:6" x14ac:dyDescent="0.15">
      <c r="E187" s="24"/>
      <c r="F187" s="24"/>
    </row>
  </sheetData>
  <phoneticPr fontId="2"/>
  <pageMargins left="0" right="0" top="0" bottom="0" header="0.27559055118110237" footer="0.19685039370078741"/>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view="pageBreakPreview" topLeftCell="A46" zoomScaleNormal="100" zoomScaleSheetLayoutView="100" workbookViewId="0">
      <selection activeCell="T22" sqref="T22"/>
    </sheetView>
  </sheetViews>
  <sheetFormatPr defaultRowHeight="13.5" outlineLevelRow="1" x14ac:dyDescent="0.15"/>
  <cols>
    <col min="1" max="1" width="4.5" style="169" customWidth="1"/>
    <col min="2" max="2" width="34.375" bestFit="1" customWidth="1"/>
    <col min="3" max="3" width="4.625" customWidth="1"/>
    <col min="4" max="4" width="50.625" bestFit="1" customWidth="1"/>
    <col min="5" max="5" width="11.875" style="14" customWidth="1"/>
    <col min="6" max="6" width="12" style="14" customWidth="1"/>
    <col min="7" max="7" width="10.625" style="14" customWidth="1"/>
    <col min="8" max="8" width="10.625" customWidth="1"/>
    <col min="9" max="11" width="10.625" style="169" customWidth="1"/>
    <col min="12" max="13" width="10.625" style="183" customWidth="1"/>
    <col min="14" max="14" width="10.875" customWidth="1"/>
  </cols>
  <sheetData>
    <row r="1" spans="1:14" s="169" customFormat="1" x14ac:dyDescent="0.15">
      <c r="E1" s="14"/>
      <c r="F1" s="14"/>
      <c r="G1" s="14"/>
      <c r="L1" s="183"/>
      <c r="M1" s="183"/>
    </row>
    <row r="2" spans="1:14" x14ac:dyDescent="0.15">
      <c r="A2" s="141"/>
    </row>
    <row r="3" spans="1:14" x14ac:dyDescent="0.15">
      <c r="L3" s="220"/>
      <c r="M3" s="220"/>
      <c r="N3" s="220" t="s">
        <v>233</v>
      </c>
    </row>
    <row r="4" spans="1:14" ht="14.25" thickBot="1" x14ac:dyDescent="0.2">
      <c r="L4" s="220"/>
      <c r="M4" s="220"/>
      <c r="N4" s="220" t="s">
        <v>248</v>
      </c>
    </row>
    <row r="5" spans="1:14" s="41" customFormat="1" ht="14.25" customHeight="1" thickBot="1" x14ac:dyDescent="0.2">
      <c r="B5" s="61" t="s">
        <v>320</v>
      </c>
      <c r="C5" s="61"/>
      <c r="D5" s="61" t="s">
        <v>321</v>
      </c>
      <c r="E5" s="282" t="s">
        <v>185</v>
      </c>
      <c r="F5" s="282" t="s">
        <v>145</v>
      </c>
      <c r="G5" s="304" t="s">
        <v>455</v>
      </c>
      <c r="H5" s="304" t="s">
        <v>470</v>
      </c>
      <c r="I5" s="304" t="s">
        <v>471</v>
      </c>
      <c r="J5" s="304" t="s">
        <v>476</v>
      </c>
      <c r="K5" s="304" t="s">
        <v>505</v>
      </c>
      <c r="L5" s="304" t="s">
        <v>506</v>
      </c>
      <c r="M5" s="304" t="s">
        <v>529</v>
      </c>
      <c r="N5" s="304" t="s">
        <v>551</v>
      </c>
    </row>
    <row r="6" spans="1:14" s="41" customFormat="1" ht="14.25" customHeight="1" x14ac:dyDescent="0.15">
      <c r="B6" s="68" t="s">
        <v>234</v>
      </c>
      <c r="C6" s="68"/>
      <c r="D6" s="68" t="s">
        <v>235</v>
      </c>
      <c r="E6" s="71"/>
      <c r="F6" s="251"/>
      <c r="G6" s="184"/>
      <c r="H6" s="184"/>
      <c r="I6" s="184"/>
      <c r="J6" s="184"/>
      <c r="K6" s="251"/>
      <c r="M6" s="251"/>
      <c r="N6" s="251"/>
    </row>
    <row r="7" spans="1:14" s="39" customFormat="1" x14ac:dyDescent="0.15">
      <c r="B7" s="30" t="s">
        <v>417</v>
      </c>
      <c r="C7" s="30"/>
      <c r="D7" s="30" t="s">
        <v>236</v>
      </c>
      <c r="E7" s="283">
        <v>649703</v>
      </c>
      <c r="F7" s="173">
        <v>682439</v>
      </c>
      <c r="G7" s="185">
        <v>679157</v>
      </c>
      <c r="H7" s="185">
        <v>685906</v>
      </c>
      <c r="I7" s="194">
        <v>746792</v>
      </c>
      <c r="J7" s="194">
        <v>736763</v>
      </c>
      <c r="K7" s="194">
        <v>760252</v>
      </c>
      <c r="L7" s="194">
        <v>791427</v>
      </c>
      <c r="M7" s="194">
        <v>762650</v>
      </c>
      <c r="N7" s="194">
        <v>568900</v>
      </c>
    </row>
    <row r="8" spans="1:14" s="39" customFormat="1" x14ac:dyDescent="0.15">
      <c r="B8" s="9" t="s">
        <v>436</v>
      </c>
      <c r="C8" s="9"/>
      <c r="D8" s="9" t="s">
        <v>237</v>
      </c>
      <c r="E8" s="283">
        <v>73809</v>
      </c>
      <c r="F8" s="173">
        <v>87921</v>
      </c>
      <c r="G8" s="185">
        <v>91828</v>
      </c>
      <c r="H8" s="185">
        <v>94026</v>
      </c>
      <c r="I8" s="194">
        <v>110293</v>
      </c>
      <c r="J8" s="194">
        <v>104058</v>
      </c>
      <c r="K8" s="194">
        <v>105211</v>
      </c>
      <c r="L8" s="194">
        <v>114937</v>
      </c>
      <c r="M8" s="194">
        <v>95170</v>
      </c>
      <c r="N8" s="194">
        <v>2066</v>
      </c>
    </row>
    <row r="9" spans="1:14" s="26" customFormat="1" ht="27" x14ac:dyDescent="0.15">
      <c r="A9" s="172"/>
      <c r="B9" s="12" t="s">
        <v>310</v>
      </c>
      <c r="C9" s="12"/>
      <c r="D9" s="74" t="s">
        <v>311</v>
      </c>
      <c r="E9" s="283">
        <v>133500</v>
      </c>
      <c r="F9" s="283">
        <v>145100</v>
      </c>
      <c r="G9" s="262">
        <v>149200</v>
      </c>
      <c r="H9" s="262">
        <v>150100</v>
      </c>
      <c r="I9" s="262">
        <v>166500</v>
      </c>
      <c r="J9" s="262">
        <v>159300</v>
      </c>
      <c r="K9" s="262">
        <v>160800</v>
      </c>
      <c r="L9" s="262">
        <v>171400</v>
      </c>
      <c r="M9" s="262">
        <v>154100</v>
      </c>
      <c r="N9" s="262">
        <v>60300</v>
      </c>
    </row>
    <row r="10" spans="1:14" s="39" customFormat="1" x14ac:dyDescent="0.15">
      <c r="B10" s="9" t="s">
        <v>419</v>
      </c>
      <c r="C10" s="9"/>
      <c r="D10" s="9" t="s">
        <v>238</v>
      </c>
      <c r="E10" s="283">
        <v>65393</v>
      </c>
      <c r="F10" s="173">
        <v>74914</v>
      </c>
      <c r="G10" s="185">
        <v>81191</v>
      </c>
      <c r="H10" s="185">
        <v>85590</v>
      </c>
      <c r="I10" s="194">
        <v>104479</v>
      </c>
      <c r="J10" s="194">
        <v>100607</v>
      </c>
      <c r="K10" s="194">
        <v>103774</v>
      </c>
      <c r="L10" s="194">
        <v>110543</v>
      </c>
      <c r="M10" s="194">
        <v>88795</v>
      </c>
      <c r="N10" s="283">
        <v>-7623</v>
      </c>
    </row>
    <row r="11" spans="1:14" s="39" customFormat="1" x14ac:dyDescent="0.15">
      <c r="B11" s="188" t="s">
        <v>190</v>
      </c>
      <c r="C11" s="9"/>
      <c r="D11" s="188" t="s">
        <v>491</v>
      </c>
      <c r="E11" s="283">
        <v>43419</v>
      </c>
      <c r="F11" s="173">
        <v>62192</v>
      </c>
      <c r="G11" s="185">
        <v>83542</v>
      </c>
      <c r="H11" s="185">
        <v>77620</v>
      </c>
      <c r="I11" s="194">
        <v>96087</v>
      </c>
      <c r="J11" s="194">
        <v>100805</v>
      </c>
      <c r="K11" s="194">
        <v>101410</v>
      </c>
      <c r="L11" s="194">
        <v>88562</v>
      </c>
      <c r="M11" s="194">
        <v>86746</v>
      </c>
      <c r="N11" s="283">
        <v>-41013</v>
      </c>
    </row>
    <row r="12" spans="1:14" s="39" customFormat="1" x14ac:dyDescent="0.15">
      <c r="B12" s="188" t="s">
        <v>494</v>
      </c>
      <c r="C12" s="188"/>
      <c r="D12" s="188" t="s">
        <v>492</v>
      </c>
      <c r="E12" s="283">
        <v>39252</v>
      </c>
      <c r="F12" s="173">
        <v>39702</v>
      </c>
      <c r="G12" s="185">
        <v>46352</v>
      </c>
      <c r="H12" s="185">
        <v>54201</v>
      </c>
      <c r="I12" s="194">
        <v>69971</v>
      </c>
      <c r="J12" s="194">
        <v>71302</v>
      </c>
      <c r="K12" s="194">
        <v>66361</v>
      </c>
      <c r="L12" s="194">
        <v>65476</v>
      </c>
      <c r="M12" s="194">
        <v>54859</v>
      </c>
      <c r="N12" s="283">
        <v>-36702</v>
      </c>
    </row>
    <row r="13" spans="1:14" s="26" customFormat="1" x14ac:dyDescent="0.15">
      <c r="A13" s="172"/>
      <c r="B13" s="12" t="s">
        <v>48</v>
      </c>
      <c r="C13" s="12"/>
      <c r="D13" s="9" t="s">
        <v>239</v>
      </c>
      <c r="E13" s="283">
        <v>55267</v>
      </c>
      <c r="F13" s="252">
        <v>59512</v>
      </c>
      <c r="G13" s="194">
        <v>80722</v>
      </c>
      <c r="H13" s="194">
        <v>68115</v>
      </c>
      <c r="I13" s="194">
        <v>66639</v>
      </c>
      <c r="J13" s="194">
        <v>86212</v>
      </c>
      <c r="K13" s="194">
        <v>86405</v>
      </c>
      <c r="L13" s="194">
        <v>114368</v>
      </c>
      <c r="M13" s="317">
        <v>81090</v>
      </c>
      <c r="N13" s="194">
        <v>108472</v>
      </c>
    </row>
    <row r="14" spans="1:14" s="39" customFormat="1" x14ac:dyDescent="0.15">
      <c r="B14" s="12" t="s">
        <v>418</v>
      </c>
      <c r="C14" s="12"/>
      <c r="D14" s="191" t="s">
        <v>569</v>
      </c>
      <c r="E14" s="283">
        <v>56968</v>
      </c>
      <c r="F14" s="173">
        <v>54540</v>
      </c>
      <c r="G14" s="185">
        <v>54474</v>
      </c>
      <c r="H14" s="185">
        <v>53143</v>
      </c>
      <c r="I14" s="194">
        <v>53701</v>
      </c>
      <c r="J14" s="194">
        <v>52800</v>
      </c>
      <c r="K14" s="194">
        <v>53276</v>
      </c>
      <c r="L14" s="194">
        <v>54172</v>
      </c>
      <c r="M14" s="194">
        <v>56542</v>
      </c>
      <c r="N14" s="194">
        <v>55733</v>
      </c>
    </row>
    <row r="15" spans="1:14" s="39" customFormat="1" x14ac:dyDescent="0.15">
      <c r="B15" s="12"/>
      <c r="C15" s="12"/>
      <c r="D15" s="12"/>
      <c r="E15" s="283"/>
      <c r="F15" s="173"/>
      <c r="G15" s="185"/>
      <c r="H15" s="185"/>
      <c r="I15" s="194"/>
      <c r="J15" s="194"/>
      <c r="K15" s="194"/>
      <c r="L15" s="194"/>
      <c r="M15" s="194"/>
      <c r="N15" s="194"/>
    </row>
    <row r="16" spans="1:14" s="39" customFormat="1" x14ac:dyDescent="0.15">
      <c r="B16" s="42" t="s">
        <v>240</v>
      </c>
      <c r="C16" s="12"/>
      <c r="D16" s="42" t="s">
        <v>241</v>
      </c>
      <c r="E16" s="283"/>
      <c r="F16" s="173"/>
      <c r="G16" s="185"/>
      <c r="H16" s="185"/>
      <c r="I16" s="194"/>
      <c r="J16" s="194"/>
      <c r="K16" s="194"/>
      <c r="L16" s="194"/>
      <c r="M16" s="194"/>
      <c r="N16" s="194"/>
    </row>
    <row r="17" spans="1:20" s="39" customFormat="1" x14ac:dyDescent="0.15">
      <c r="B17" s="12" t="s">
        <v>437</v>
      </c>
      <c r="C17" s="12"/>
      <c r="D17" s="191" t="s">
        <v>472</v>
      </c>
      <c r="E17" s="283">
        <v>124525</v>
      </c>
      <c r="F17" s="173">
        <v>127655</v>
      </c>
      <c r="G17" s="185">
        <v>146991</v>
      </c>
      <c r="H17" s="185">
        <v>131881</v>
      </c>
      <c r="I17" s="194">
        <v>124838</v>
      </c>
      <c r="J17" s="194">
        <v>115633</v>
      </c>
      <c r="K17" s="194">
        <v>135821</v>
      </c>
      <c r="L17" s="194">
        <v>126035</v>
      </c>
      <c r="M17" s="194">
        <v>123086</v>
      </c>
      <c r="N17" s="283">
        <v>-32501</v>
      </c>
    </row>
    <row r="18" spans="1:20" s="39" customFormat="1" x14ac:dyDescent="0.15">
      <c r="B18" s="12" t="s">
        <v>438</v>
      </c>
      <c r="C18" s="12"/>
      <c r="D18" s="12" t="s">
        <v>269</v>
      </c>
      <c r="E18" s="283">
        <v>-44295</v>
      </c>
      <c r="F18" s="283">
        <v>-58923</v>
      </c>
      <c r="G18" s="283">
        <v>-45517</v>
      </c>
      <c r="H18" s="283">
        <v>-52529</v>
      </c>
      <c r="I18" s="283">
        <v>-78843</v>
      </c>
      <c r="J18" s="283">
        <v>-84845</v>
      </c>
      <c r="K18" s="283">
        <v>-88351</v>
      </c>
      <c r="L18" s="283">
        <v>-116160</v>
      </c>
      <c r="M18" s="283">
        <v>-128498</v>
      </c>
      <c r="N18" s="283">
        <v>-102151</v>
      </c>
    </row>
    <row r="19" spans="1:20" s="39" customFormat="1" x14ac:dyDescent="0.15">
      <c r="B19" s="12" t="s">
        <v>439</v>
      </c>
      <c r="C19" s="12"/>
      <c r="D19" s="12" t="s">
        <v>270</v>
      </c>
      <c r="E19" s="283">
        <v>-78978</v>
      </c>
      <c r="F19" s="283">
        <v>-69195</v>
      </c>
      <c r="G19" s="283">
        <v>-105079</v>
      </c>
      <c r="H19" s="283">
        <v>-81746</v>
      </c>
      <c r="I19" s="283">
        <v>-47278</v>
      </c>
      <c r="J19" s="283">
        <v>-30595</v>
      </c>
      <c r="K19" s="283">
        <v>-43242</v>
      </c>
      <c r="L19" s="283">
        <v>-11171</v>
      </c>
      <c r="M19" s="283">
        <v>964</v>
      </c>
      <c r="N19" s="283">
        <v>134631</v>
      </c>
    </row>
    <row r="20" spans="1:20" s="39" customFormat="1" x14ac:dyDescent="0.15">
      <c r="B20" s="12" t="s">
        <v>322</v>
      </c>
      <c r="C20" s="12"/>
      <c r="D20" s="12" t="s">
        <v>324</v>
      </c>
      <c r="E20" s="283">
        <v>767</v>
      </c>
      <c r="F20" s="173">
        <v>817</v>
      </c>
      <c r="G20" s="283">
        <v>-1840</v>
      </c>
      <c r="H20" s="283">
        <v>-1125</v>
      </c>
      <c r="I20" s="283">
        <v>-1978</v>
      </c>
      <c r="J20" s="283">
        <v>-480</v>
      </c>
      <c r="K20" s="283">
        <v>4588</v>
      </c>
      <c r="L20" s="283">
        <v>-1848</v>
      </c>
      <c r="M20" s="283">
        <v>-4454</v>
      </c>
      <c r="N20" s="283">
        <v>-375</v>
      </c>
    </row>
    <row r="21" spans="1:20" s="39" customFormat="1" x14ac:dyDescent="0.15">
      <c r="B21" s="12" t="s">
        <v>323</v>
      </c>
      <c r="C21" s="12"/>
      <c r="D21" s="12" t="s">
        <v>325</v>
      </c>
      <c r="E21" s="283">
        <v>23572</v>
      </c>
      <c r="F21" s="173">
        <v>25581</v>
      </c>
      <c r="G21" s="185">
        <v>24497</v>
      </c>
      <c r="H21" s="185">
        <v>23497</v>
      </c>
      <c r="I21" s="194">
        <v>22363</v>
      </c>
      <c r="J21" s="194">
        <v>22530</v>
      </c>
      <c r="K21" s="194">
        <v>27501</v>
      </c>
      <c r="L21" s="194">
        <v>27589</v>
      </c>
      <c r="M21" s="194">
        <v>23526</v>
      </c>
      <c r="N21" s="194">
        <v>25222</v>
      </c>
    </row>
    <row r="22" spans="1:20" s="39" customFormat="1" x14ac:dyDescent="0.15">
      <c r="B22" s="12"/>
      <c r="C22" s="12"/>
      <c r="D22" s="12"/>
      <c r="E22" s="283"/>
      <c r="F22" s="173"/>
      <c r="G22" s="185"/>
      <c r="H22" s="185"/>
      <c r="I22" s="194"/>
      <c r="J22" s="194"/>
      <c r="K22" s="194"/>
      <c r="L22" s="194"/>
      <c r="M22" s="194"/>
      <c r="N22" s="194"/>
    </row>
    <row r="23" spans="1:20" s="39" customFormat="1" x14ac:dyDescent="0.15">
      <c r="B23" s="42" t="s">
        <v>289</v>
      </c>
      <c r="C23" s="12"/>
      <c r="D23" s="42" t="s">
        <v>290</v>
      </c>
      <c r="E23" s="283"/>
      <c r="F23" s="173"/>
      <c r="G23" s="185"/>
      <c r="H23" s="185"/>
      <c r="I23" s="194"/>
      <c r="J23" s="194"/>
      <c r="K23" s="194"/>
      <c r="L23" s="194"/>
      <c r="M23" s="194"/>
      <c r="N23" s="194"/>
    </row>
    <row r="24" spans="1:20" s="39" customFormat="1" x14ac:dyDescent="0.15">
      <c r="B24" s="191" t="s">
        <v>605</v>
      </c>
      <c r="C24" s="12"/>
      <c r="D24" s="51" t="s">
        <v>291</v>
      </c>
      <c r="E24" s="283">
        <v>524801</v>
      </c>
      <c r="F24" s="173">
        <v>573154</v>
      </c>
      <c r="G24" s="185">
        <v>617598</v>
      </c>
      <c r="H24" s="185">
        <v>679482</v>
      </c>
      <c r="I24" s="194">
        <v>724237</v>
      </c>
      <c r="J24" s="194">
        <v>804659</v>
      </c>
      <c r="K24" s="194">
        <v>866512</v>
      </c>
      <c r="L24" s="194">
        <v>915381</v>
      </c>
      <c r="M24" s="194">
        <v>937672</v>
      </c>
      <c r="N24" s="194">
        <v>909985</v>
      </c>
    </row>
    <row r="25" spans="1:20" s="39" customFormat="1" x14ac:dyDescent="0.15">
      <c r="B25" s="191" t="s">
        <v>606</v>
      </c>
      <c r="C25" s="12"/>
      <c r="D25" s="51" t="s">
        <v>292</v>
      </c>
      <c r="E25" s="283">
        <v>2274380</v>
      </c>
      <c r="F25" s="173">
        <v>2281007</v>
      </c>
      <c r="G25" s="185">
        <v>2286928</v>
      </c>
      <c r="H25" s="185">
        <v>2279638</v>
      </c>
      <c r="I25" s="194">
        <v>2282180</v>
      </c>
      <c r="J25" s="194">
        <v>2349831</v>
      </c>
      <c r="K25" s="194">
        <v>2404926</v>
      </c>
      <c r="L25" s="194">
        <v>2466223</v>
      </c>
      <c r="M25" s="194">
        <v>2489081</v>
      </c>
      <c r="N25" s="194">
        <v>2621028</v>
      </c>
    </row>
    <row r="26" spans="1:20" s="26" customFormat="1" x14ac:dyDescent="0.15">
      <c r="A26" s="172"/>
      <c r="B26" s="67" t="s">
        <v>66</v>
      </c>
      <c r="C26" s="67"/>
      <c r="D26" s="67" t="s">
        <v>293</v>
      </c>
      <c r="E26" s="283">
        <v>1183647</v>
      </c>
      <c r="F26" s="173">
        <v>1126633</v>
      </c>
      <c r="G26" s="262">
        <v>1032307</v>
      </c>
      <c r="H26" s="262">
        <v>955828</v>
      </c>
      <c r="I26" s="262">
        <v>916570</v>
      </c>
      <c r="J26" s="262">
        <v>899523</v>
      </c>
      <c r="K26" s="262">
        <v>866758</v>
      </c>
      <c r="L26" s="262">
        <v>877055</v>
      </c>
      <c r="M26" s="262">
        <v>903480</v>
      </c>
      <c r="N26" s="262">
        <v>1063048</v>
      </c>
    </row>
    <row r="27" spans="1:20" s="26" customFormat="1" outlineLevel="1" x14ac:dyDescent="0.15">
      <c r="A27" s="169"/>
      <c r="B27"/>
      <c r="C27"/>
      <c r="D27"/>
      <c r="E27" s="72"/>
      <c r="F27" s="249"/>
      <c r="G27" s="183"/>
      <c r="H27" s="183"/>
      <c r="I27" s="184"/>
      <c r="J27" s="184"/>
      <c r="K27" s="184"/>
      <c r="L27" s="184"/>
      <c r="M27" s="184"/>
      <c r="N27" s="184"/>
      <c r="O27"/>
      <c r="P27"/>
      <c r="Q27"/>
      <c r="R27"/>
      <c r="S27"/>
      <c r="T27"/>
    </row>
    <row r="28" spans="1:20" s="26" customFormat="1" outlineLevel="1" x14ac:dyDescent="0.15">
      <c r="A28" s="169"/>
      <c r="B28" s="44" t="s">
        <v>287</v>
      </c>
      <c r="C28"/>
      <c r="D28" s="44" t="s">
        <v>288</v>
      </c>
      <c r="E28" s="72"/>
      <c r="F28" s="249"/>
      <c r="G28" s="183"/>
      <c r="H28" s="183"/>
      <c r="I28" s="184"/>
      <c r="J28" s="184"/>
      <c r="K28" s="184"/>
      <c r="L28" s="184"/>
      <c r="M28" s="184"/>
      <c r="N28" s="184"/>
      <c r="O28"/>
      <c r="P28"/>
      <c r="Q28"/>
      <c r="R28"/>
      <c r="S28"/>
      <c r="T28"/>
    </row>
    <row r="29" spans="1:20" s="26" customFormat="1" outlineLevel="1" x14ac:dyDescent="0.15">
      <c r="A29" s="169"/>
      <c r="B29" s="26" t="s">
        <v>294</v>
      </c>
      <c r="C29"/>
      <c r="D29" t="s">
        <v>296</v>
      </c>
      <c r="E29" s="91">
        <v>31.13</v>
      </c>
      <c r="F29" s="166">
        <v>31.48</v>
      </c>
      <c r="G29" s="189">
        <v>36.76</v>
      </c>
      <c r="H29" s="189">
        <v>42.98</v>
      </c>
      <c r="I29" s="189">
        <v>277.88</v>
      </c>
      <c r="J29" s="189">
        <v>285.11</v>
      </c>
      <c r="K29" s="189">
        <v>267.91000000000003</v>
      </c>
      <c r="L29" s="189">
        <v>266.86</v>
      </c>
      <c r="M29" s="189">
        <v>225.69</v>
      </c>
      <c r="N29" s="189">
        <v>-151.72</v>
      </c>
      <c r="O29"/>
      <c r="P29"/>
      <c r="Q29"/>
      <c r="R29"/>
      <c r="S29"/>
      <c r="T29"/>
    </row>
    <row r="30" spans="1:20" s="26" customFormat="1" outlineLevel="1" x14ac:dyDescent="0.15">
      <c r="A30" s="169"/>
      <c r="B30" s="26" t="s">
        <v>259</v>
      </c>
      <c r="C30"/>
      <c r="D30" t="s">
        <v>297</v>
      </c>
      <c r="E30" s="91">
        <v>31.13</v>
      </c>
      <c r="F30" s="166">
        <v>31.47</v>
      </c>
      <c r="G30" s="189">
        <v>36.75</v>
      </c>
      <c r="H30" s="189">
        <v>42.95</v>
      </c>
      <c r="I30" s="189">
        <v>277.67</v>
      </c>
      <c r="J30" s="189">
        <v>284.86</v>
      </c>
      <c r="K30" s="189">
        <v>267.81</v>
      </c>
      <c r="L30" s="189">
        <v>266.86</v>
      </c>
      <c r="M30" s="262" t="s">
        <v>507</v>
      </c>
      <c r="N30" s="262" t="s">
        <v>507</v>
      </c>
      <c r="O30"/>
      <c r="P30"/>
      <c r="Q30"/>
      <c r="R30"/>
      <c r="S30"/>
      <c r="T30"/>
    </row>
    <row r="31" spans="1:20" x14ac:dyDescent="0.15">
      <c r="B31" s="183" t="s">
        <v>605</v>
      </c>
      <c r="D31" t="s">
        <v>298</v>
      </c>
      <c r="E31" s="91">
        <v>407.01</v>
      </c>
      <c r="F31" s="166">
        <v>443.63</v>
      </c>
      <c r="G31" s="189">
        <v>477.69</v>
      </c>
      <c r="H31" s="189">
        <v>525.55999999999995</v>
      </c>
      <c r="I31" s="189">
        <v>2815.96</v>
      </c>
      <c r="J31" s="189">
        <v>3150.67</v>
      </c>
      <c r="K31" s="189">
        <v>3391.35</v>
      </c>
      <c r="L31" s="189">
        <v>3615.52</v>
      </c>
      <c r="M31" s="189">
        <v>3738.56</v>
      </c>
      <c r="N31" s="189">
        <v>3598.83</v>
      </c>
    </row>
    <row r="32" spans="1:20" x14ac:dyDescent="0.15">
      <c r="B32" s="26" t="s">
        <v>295</v>
      </c>
      <c r="D32" t="s">
        <v>299</v>
      </c>
      <c r="E32" s="91">
        <v>5</v>
      </c>
      <c r="F32" s="166">
        <v>5</v>
      </c>
      <c r="G32" s="189">
        <v>6</v>
      </c>
      <c r="H32" s="189">
        <v>6</v>
      </c>
      <c r="I32" s="189">
        <v>35</v>
      </c>
      <c r="J32" s="189">
        <v>35</v>
      </c>
      <c r="K32" s="189">
        <v>40</v>
      </c>
      <c r="L32" s="189">
        <v>40</v>
      </c>
      <c r="M32" s="189">
        <v>50</v>
      </c>
      <c r="N32" s="189">
        <v>50</v>
      </c>
    </row>
    <row r="33" spans="1:20" x14ac:dyDescent="0.15">
      <c r="B33" s="26"/>
      <c r="E33" s="72"/>
      <c r="F33" s="249"/>
      <c r="G33" s="183"/>
      <c r="H33" s="183"/>
      <c r="I33" s="184"/>
      <c r="J33" s="184"/>
      <c r="K33" s="184"/>
      <c r="L33" s="184"/>
      <c r="M33" s="184"/>
      <c r="N33" s="184"/>
    </row>
    <row r="34" spans="1:20" x14ac:dyDescent="0.15">
      <c r="B34" s="44" t="s">
        <v>302</v>
      </c>
      <c r="D34" s="44" t="s">
        <v>303</v>
      </c>
      <c r="E34" s="72"/>
      <c r="F34" s="249"/>
      <c r="G34" s="183"/>
      <c r="H34" s="183"/>
      <c r="I34" s="184"/>
      <c r="J34" s="184"/>
      <c r="K34" s="184"/>
      <c r="L34" s="184"/>
      <c r="M34" s="184"/>
      <c r="N34" s="184"/>
    </row>
    <row r="35" spans="1:20" x14ac:dyDescent="0.15">
      <c r="B35" s="26" t="s">
        <v>305</v>
      </c>
      <c r="D35" s="26" t="s">
        <v>304</v>
      </c>
      <c r="E35" s="92">
        <f>E8/E7*100</f>
        <v>11.360421608027051</v>
      </c>
      <c r="F35" s="92">
        <f>F8/F7*100</f>
        <v>12.883349281034642</v>
      </c>
      <c r="G35" s="92">
        <f t="shared" ref="G35:K35" si="0">G8/G7*100</f>
        <v>13.520879560985163</v>
      </c>
      <c r="H35" s="92">
        <f t="shared" si="0"/>
        <v>13.708292389919318</v>
      </c>
      <c r="I35" s="94">
        <f t="shared" si="0"/>
        <v>14.768904862398097</v>
      </c>
      <c r="J35" s="94">
        <f t="shared" si="0"/>
        <v>14.12367342008217</v>
      </c>
      <c r="K35" s="94">
        <f t="shared" si="0"/>
        <v>13.838963922488858</v>
      </c>
      <c r="L35" s="94">
        <f t="shared" ref="L35" si="1">L8/L7*100</f>
        <v>14.522754467563024</v>
      </c>
      <c r="M35" s="94">
        <f>M8/M7*100</f>
        <v>12.478856618370157</v>
      </c>
      <c r="N35" s="94">
        <f>N8/N7*100</f>
        <v>0.36315696959043769</v>
      </c>
      <c r="O35" s="26"/>
      <c r="P35" s="26"/>
      <c r="Q35" s="26"/>
      <c r="R35" s="26"/>
      <c r="S35" s="26"/>
      <c r="T35" s="26"/>
    </row>
    <row r="36" spans="1:20" x14ac:dyDescent="0.15">
      <c r="B36" s="191" t="s">
        <v>275</v>
      </c>
      <c r="D36" t="s">
        <v>337</v>
      </c>
      <c r="E36" s="94">
        <v>3.2167449072781746</v>
      </c>
      <c r="F36" s="94">
        <f t="shared" ref="F36" si="2">F8/AVERAGE(E25:F25)*100</f>
        <v>3.8600891647625111</v>
      </c>
      <c r="G36" s="94">
        <f t="shared" ref="G36" si="3">G8/AVERAGE(F25:G25)*100</f>
        <v>4.0205475778442556</v>
      </c>
      <c r="H36" s="94">
        <f t="shared" ref="H36:K36" si="4">H8/AVERAGE(G25:H25)*100</f>
        <v>4.1180177840416627</v>
      </c>
      <c r="I36" s="94">
        <f t="shared" si="4"/>
        <v>4.8354844494015321</v>
      </c>
      <c r="J36" s="94">
        <f t="shared" si="4"/>
        <v>4.4929945114551755</v>
      </c>
      <c r="K36" s="94">
        <f t="shared" si="4"/>
        <v>4.4255048154931993</v>
      </c>
      <c r="L36" s="94">
        <f>L8/AVERAGE(K25:L25)*100</f>
        <v>4.7190919431945106</v>
      </c>
      <c r="M36" s="94">
        <f>M8/AVERAGE(L25:M25)*100</f>
        <v>3.8411366890911234</v>
      </c>
      <c r="N36" s="94">
        <f>N8/AVERAGE(M25:N25)*100</f>
        <v>8.0859331963369072E-2</v>
      </c>
      <c r="O36" s="26"/>
      <c r="P36" s="26"/>
      <c r="Q36" s="26"/>
      <c r="R36" s="26"/>
      <c r="S36" s="26"/>
      <c r="T36" s="26"/>
    </row>
    <row r="37" spans="1:20" x14ac:dyDescent="0.15">
      <c r="B37" s="191" t="s">
        <v>607</v>
      </c>
      <c r="D37" s="26" t="s">
        <v>338</v>
      </c>
      <c r="E37" s="92">
        <v>7.9</v>
      </c>
      <c r="F37" s="94">
        <v>7.4</v>
      </c>
      <c r="G37" s="186">
        <v>8</v>
      </c>
      <c r="H37" s="186">
        <v>8.6</v>
      </c>
      <c r="I37" s="186">
        <v>10.3</v>
      </c>
      <c r="J37" s="186">
        <v>9.4</v>
      </c>
      <c r="K37" s="186">
        <v>8.1999999999999993</v>
      </c>
      <c r="L37" s="186">
        <v>7.6</v>
      </c>
      <c r="M37" s="186">
        <v>6.1</v>
      </c>
      <c r="N37" s="186">
        <v>-4.0999999999999996</v>
      </c>
      <c r="O37" s="26"/>
      <c r="P37" s="26"/>
      <c r="Q37" s="26"/>
      <c r="R37" s="26"/>
      <c r="S37" s="26"/>
      <c r="T37" s="26"/>
    </row>
    <row r="38" spans="1:20" x14ac:dyDescent="0.15">
      <c r="B38" s="26" t="s">
        <v>306</v>
      </c>
      <c r="D38" s="26" t="s">
        <v>307</v>
      </c>
      <c r="E38" s="92">
        <v>8.9</v>
      </c>
      <c r="F38" s="92">
        <v>7.8</v>
      </c>
      <c r="G38" s="186">
        <v>6.9</v>
      </c>
      <c r="H38" s="186">
        <v>6.4</v>
      </c>
      <c r="I38" s="186">
        <v>5.5</v>
      </c>
      <c r="J38" s="186">
        <v>5.6</v>
      </c>
      <c r="K38" s="186">
        <v>5.4</v>
      </c>
      <c r="L38" s="186">
        <v>5.0999999999999996</v>
      </c>
      <c r="M38" s="186">
        <v>5.9</v>
      </c>
      <c r="N38" s="186">
        <v>17.600000000000001</v>
      </c>
      <c r="O38" s="26"/>
      <c r="P38" s="26"/>
      <c r="Q38" s="26"/>
      <c r="R38" s="26"/>
      <c r="S38" s="26"/>
      <c r="T38" s="26"/>
    </row>
    <row r="39" spans="1:20" x14ac:dyDescent="0.15">
      <c r="A39" s="172"/>
      <c r="B39" s="12" t="s">
        <v>309</v>
      </c>
      <c r="C39" s="12"/>
      <c r="D39" s="67" t="s">
        <v>308</v>
      </c>
      <c r="E39" s="93">
        <v>22.6</v>
      </c>
      <c r="F39" s="93">
        <v>24.5</v>
      </c>
      <c r="G39" s="187">
        <v>26.3</v>
      </c>
      <c r="H39" s="187">
        <v>29.1</v>
      </c>
      <c r="I39" s="187">
        <v>31</v>
      </c>
      <c r="J39" s="187">
        <v>33.5</v>
      </c>
      <c r="K39" s="187">
        <v>34.799999999999997</v>
      </c>
      <c r="L39" s="187">
        <v>35.9</v>
      </c>
      <c r="M39" s="187">
        <v>36.4</v>
      </c>
      <c r="N39" s="187">
        <v>33.1</v>
      </c>
      <c r="O39" s="26"/>
      <c r="P39" s="26"/>
      <c r="Q39" s="26"/>
      <c r="R39" s="26"/>
      <c r="S39" s="26"/>
      <c r="T39" s="26"/>
    </row>
    <row r="40" spans="1:20" x14ac:dyDescent="0.15">
      <c r="A40" s="172"/>
      <c r="B40" s="12" t="s">
        <v>326</v>
      </c>
      <c r="C40" s="12"/>
      <c r="D40" s="67" t="s">
        <v>327</v>
      </c>
      <c r="E40" s="93">
        <v>2.2999999999999998</v>
      </c>
      <c r="F40" s="94">
        <v>2</v>
      </c>
      <c r="G40" s="187">
        <v>1.7</v>
      </c>
      <c r="H40" s="187">
        <v>1.4</v>
      </c>
      <c r="I40" s="187">
        <v>1.3</v>
      </c>
      <c r="J40" s="187">
        <v>1.1000000000000001</v>
      </c>
      <c r="K40" s="187">
        <v>1</v>
      </c>
      <c r="L40" s="187">
        <v>1</v>
      </c>
      <c r="M40" s="187">
        <v>1</v>
      </c>
      <c r="N40" s="187">
        <v>1.2</v>
      </c>
      <c r="O40" s="26"/>
      <c r="P40" s="26"/>
      <c r="Q40" s="26"/>
      <c r="R40" s="26"/>
      <c r="S40" s="26"/>
      <c r="T40" s="26"/>
    </row>
    <row r="41" spans="1:20" x14ac:dyDescent="0.15">
      <c r="A41" s="172"/>
      <c r="B41" s="12" t="s">
        <v>285</v>
      </c>
      <c r="C41" s="12"/>
      <c r="D41" s="67" t="s">
        <v>286</v>
      </c>
      <c r="E41" s="344">
        <v>11.6</v>
      </c>
      <c r="F41" s="345">
        <v>18.07</v>
      </c>
      <c r="G41" s="345">
        <v>15.29</v>
      </c>
      <c r="H41" s="345">
        <v>17.29</v>
      </c>
      <c r="I41" s="346">
        <v>12.92</v>
      </c>
      <c r="J41" s="346">
        <v>12.7</v>
      </c>
      <c r="K41" s="346">
        <v>14.73</v>
      </c>
      <c r="L41" s="346">
        <v>15.55</v>
      </c>
      <c r="M41" s="347">
        <v>16.11</v>
      </c>
      <c r="N41" s="348" t="s">
        <v>507</v>
      </c>
      <c r="O41" s="26"/>
      <c r="P41" s="26"/>
      <c r="Q41" s="26"/>
      <c r="R41" s="26"/>
      <c r="S41" s="26"/>
      <c r="T41" s="26"/>
    </row>
    <row r="42" spans="1:20" x14ac:dyDescent="0.15">
      <c r="E42" s="92"/>
      <c r="F42" s="249"/>
      <c r="G42" s="183"/>
      <c r="H42" s="183"/>
      <c r="I42" s="184"/>
      <c r="J42" s="184"/>
      <c r="K42" s="184"/>
      <c r="L42" s="184"/>
      <c r="M42" s="184"/>
      <c r="N42" s="184"/>
      <c r="O42" s="26"/>
      <c r="P42" s="26"/>
      <c r="Q42" s="26"/>
      <c r="R42" s="26"/>
      <c r="S42" s="26"/>
      <c r="T42" s="26"/>
    </row>
    <row r="43" spans="1:20" s="26" customFormat="1" x14ac:dyDescent="0.15">
      <c r="A43" s="172"/>
      <c r="B43" s="42" t="s">
        <v>328</v>
      </c>
      <c r="C43" s="42"/>
      <c r="D43" s="19"/>
      <c r="E43" s="271"/>
      <c r="F43" s="271"/>
      <c r="G43" s="183"/>
      <c r="H43" s="183"/>
      <c r="I43" s="184"/>
      <c r="J43" s="184"/>
      <c r="K43" s="184"/>
      <c r="L43" s="184"/>
      <c r="M43" s="184"/>
      <c r="N43" s="184"/>
    </row>
    <row r="44" spans="1:20" s="26" customFormat="1" x14ac:dyDescent="0.15">
      <c r="A44" s="172"/>
      <c r="B44" s="12" t="s">
        <v>329</v>
      </c>
      <c r="C44" s="42"/>
      <c r="D44" s="9" t="s">
        <v>331</v>
      </c>
      <c r="E44" s="284">
        <v>1271406</v>
      </c>
      <c r="F44" s="284">
        <v>1271406</v>
      </c>
      <c r="G44" s="262">
        <v>1271406</v>
      </c>
      <c r="H44" s="262">
        <v>1271406</v>
      </c>
      <c r="I44" s="262">
        <v>254281</v>
      </c>
      <c r="J44" s="262">
        <v>254281</v>
      </c>
      <c r="K44" s="262">
        <v>254281</v>
      </c>
      <c r="L44" s="262">
        <v>254281</v>
      </c>
      <c r="M44" s="262">
        <v>254281</v>
      </c>
      <c r="N44" s="262">
        <v>254281</v>
      </c>
    </row>
    <row r="45" spans="1:20" s="26" customFormat="1" x14ac:dyDescent="0.15">
      <c r="A45" s="172"/>
      <c r="B45" s="20" t="s">
        <v>330</v>
      </c>
      <c r="C45" s="20"/>
      <c r="D45" s="32" t="s">
        <v>332</v>
      </c>
      <c r="E45" s="283">
        <v>21302</v>
      </c>
      <c r="F45" s="283">
        <v>20751</v>
      </c>
      <c r="G45" s="283">
        <v>20913</v>
      </c>
      <c r="H45" s="283">
        <v>21037</v>
      </c>
      <c r="I45" s="283">
        <v>21607</v>
      </c>
      <c r="J45" s="283">
        <v>21860</v>
      </c>
      <c r="K45" s="283">
        <v>22152</v>
      </c>
      <c r="L45" s="283">
        <v>22654</v>
      </c>
      <c r="M45" s="283">
        <v>22800</v>
      </c>
      <c r="N45" s="283">
        <v>23192</v>
      </c>
    </row>
    <row r="46" spans="1:20" x14ac:dyDescent="0.15">
      <c r="A46" s="172"/>
      <c r="B46" s="20"/>
      <c r="C46" s="20"/>
      <c r="D46" s="32"/>
      <c r="E46" s="45"/>
      <c r="F46" s="45"/>
      <c r="G46" s="45"/>
      <c r="H46" s="26"/>
      <c r="I46" s="172"/>
      <c r="J46" s="172"/>
      <c r="K46" s="183"/>
      <c r="N46" s="183"/>
      <c r="O46" s="26"/>
      <c r="P46" s="26"/>
      <c r="Q46" s="26"/>
      <c r="R46" s="26"/>
      <c r="S46" s="26"/>
      <c r="T46" s="26"/>
    </row>
    <row r="47" spans="1:20" s="26" customFormat="1" x14ac:dyDescent="0.15">
      <c r="A47" s="3" t="s">
        <v>333</v>
      </c>
      <c r="B47" s="75" t="s">
        <v>593</v>
      </c>
      <c r="C47" s="42"/>
      <c r="E47" s="21"/>
      <c r="F47" s="47"/>
      <c r="G47" s="21"/>
      <c r="H47"/>
      <c r="I47" s="169"/>
      <c r="J47" s="169"/>
      <c r="K47" s="183"/>
      <c r="L47" s="183"/>
      <c r="M47" s="183"/>
      <c r="N47" s="183"/>
      <c r="O47"/>
      <c r="P47"/>
      <c r="Q47"/>
      <c r="R47"/>
      <c r="S47"/>
      <c r="T47"/>
    </row>
    <row r="48" spans="1:20" s="26" customFormat="1" x14ac:dyDescent="0.15">
      <c r="A48" s="3" t="s">
        <v>334</v>
      </c>
      <c r="B48" s="75" t="s">
        <v>335</v>
      </c>
      <c r="C48" s="42"/>
      <c r="E48" s="47"/>
      <c r="F48" s="48"/>
      <c r="G48" s="47"/>
      <c r="H48"/>
      <c r="I48" s="169"/>
      <c r="J48" s="169"/>
      <c r="K48" s="183"/>
      <c r="L48" s="183"/>
      <c r="M48" s="183"/>
      <c r="N48" s="183"/>
      <c r="O48"/>
      <c r="P48"/>
      <c r="Q48"/>
      <c r="R48"/>
      <c r="S48"/>
      <c r="T48"/>
    </row>
    <row r="49" spans="1:20" s="26" customFormat="1" x14ac:dyDescent="0.15">
      <c r="A49" s="3" t="s">
        <v>336</v>
      </c>
      <c r="B49" s="75" t="s">
        <v>481</v>
      </c>
      <c r="C49" s="42"/>
      <c r="E49" s="47"/>
      <c r="F49" s="47"/>
      <c r="G49" s="47"/>
      <c r="H49"/>
      <c r="I49" s="169"/>
      <c r="J49" s="169"/>
      <c r="K49" s="183"/>
      <c r="L49" s="183"/>
      <c r="M49" s="183"/>
      <c r="N49" s="183"/>
      <c r="O49"/>
      <c r="P49"/>
      <c r="Q49"/>
      <c r="R49"/>
      <c r="S49"/>
      <c r="T49"/>
    </row>
    <row r="50" spans="1:20" s="26" customFormat="1" x14ac:dyDescent="0.15">
      <c r="A50" s="3" t="s">
        <v>340</v>
      </c>
      <c r="B50" s="75" t="s">
        <v>341</v>
      </c>
      <c r="C50" s="42"/>
      <c r="E50" s="47"/>
      <c r="F50" s="47"/>
      <c r="G50" s="47"/>
      <c r="H50"/>
      <c r="I50" s="169"/>
      <c r="J50" s="169"/>
      <c r="K50" s="183"/>
      <c r="L50" s="183"/>
      <c r="M50" s="183"/>
      <c r="N50" s="183"/>
      <c r="O50"/>
      <c r="P50"/>
      <c r="Q50"/>
      <c r="R50"/>
      <c r="S50"/>
      <c r="T50"/>
    </row>
    <row r="51" spans="1:20" x14ac:dyDescent="0.15">
      <c r="C51" s="42"/>
      <c r="D51" s="26"/>
      <c r="E51" s="47"/>
      <c r="F51" s="47"/>
      <c r="G51" s="47"/>
      <c r="K51" s="183"/>
      <c r="N51" s="183"/>
    </row>
    <row r="52" spans="1:20" x14ac:dyDescent="0.15">
      <c r="A52" s="3" t="s">
        <v>333</v>
      </c>
      <c r="B52" s="75" t="s">
        <v>570</v>
      </c>
      <c r="C52" s="42"/>
      <c r="D52" s="26"/>
      <c r="E52" s="47"/>
      <c r="F52" s="47"/>
      <c r="G52" s="47"/>
      <c r="K52" s="183"/>
      <c r="N52" s="183"/>
    </row>
    <row r="53" spans="1:20" x14ac:dyDescent="0.15">
      <c r="A53" s="3" t="s">
        <v>334</v>
      </c>
      <c r="B53" s="75" t="s">
        <v>339</v>
      </c>
      <c r="E53" s="24"/>
      <c r="F53" s="24"/>
      <c r="G53" s="24"/>
      <c r="K53" s="183"/>
      <c r="N53" s="183"/>
    </row>
    <row r="54" spans="1:20" x14ac:dyDescent="0.15">
      <c r="A54" s="3" t="s">
        <v>336</v>
      </c>
      <c r="B54" s="75" t="s">
        <v>482</v>
      </c>
      <c r="E54" s="24"/>
      <c r="F54" s="24"/>
      <c r="G54" s="24"/>
      <c r="K54" s="183"/>
      <c r="N54" s="183"/>
    </row>
    <row r="55" spans="1:20" ht="17.25" x14ac:dyDescent="0.15">
      <c r="A55" s="3" t="s">
        <v>340</v>
      </c>
      <c r="B55" s="76" t="s">
        <v>342</v>
      </c>
      <c r="E55" s="24"/>
      <c r="F55" s="24"/>
      <c r="G55" s="24"/>
      <c r="H55" s="49"/>
      <c r="I55" s="49"/>
      <c r="J55" s="49"/>
      <c r="K55" s="183"/>
      <c r="N55" s="183"/>
    </row>
    <row r="56" spans="1:20" x14ac:dyDescent="0.15">
      <c r="E56" s="24"/>
      <c r="F56" s="24"/>
      <c r="G56" s="24"/>
      <c r="N56" s="183"/>
    </row>
    <row r="57" spans="1:20" x14ac:dyDescent="0.15">
      <c r="A57" s="306" t="s">
        <v>499</v>
      </c>
      <c r="B57" s="307" t="s">
        <v>608</v>
      </c>
      <c r="C57" s="251"/>
      <c r="D57" s="251"/>
      <c r="E57" s="242"/>
      <c r="F57" s="242"/>
      <c r="G57" s="242"/>
      <c r="H57" s="251"/>
      <c r="I57" s="251"/>
      <c r="J57" s="251"/>
      <c r="N57" s="183"/>
    </row>
    <row r="58" spans="1:20" x14ac:dyDescent="0.15">
      <c r="A58" s="306" t="s">
        <v>499</v>
      </c>
      <c r="B58" s="327" t="s">
        <v>536</v>
      </c>
      <c r="C58" s="251"/>
      <c r="D58" s="251"/>
      <c r="E58" s="242"/>
      <c r="F58" s="242"/>
      <c r="G58" s="242"/>
      <c r="H58" s="251"/>
      <c r="I58" s="251"/>
      <c r="J58" s="251"/>
      <c r="N58" s="183"/>
    </row>
    <row r="59" spans="1:20" ht="13.5" customHeight="1" x14ac:dyDescent="0.15">
      <c r="A59" s="251"/>
      <c r="B59" s="327" t="s">
        <v>568</v>
      </c>
      <c r="C59" s="251"/>
      <c r="D59" s="251"/>
      <c r="E59" s="242"/>
      <c r="F59" s="242"/>
      <c r="G59" s="242"/>
      <c r="H59" s="251"/>
      <c r="I59" s="251"/>
      <c r="J59" s="251"/>
      <c r="N59" s="183"/>
    </row>
    <row r="60" spans="1:20" x14ac:dyDescent="0.15">
      <c r="A60" s="306" t="s">
        <v>138</v>
      </c>
      <c r="B60" s="307" t="s">
        <v>609</v>
      </c>
      <c r="C60" s="251"/>
      <c r="D60" s="251"/>
      <c r="E60" s="242"/>
      <c r="F60" s="242"/>
      <c r="G60" s="242"/>
      <c r="H60" s="251"/>
      <c r="I60" s="251"/>
      <c r="J60" s="251"/>
      <c r="N60" s="183"/>
    </row>
    <row r="61" spans="1:20" x14ac:dyDescent="0.15">
      <c r="A61" s="306" t="s">
        <v>138</v>
      </c>
      <c r="B61" s="327" t="s">
        <v>629</v>
      </c>
      <c r="C61" s="251"/>
      <c r="D61" s="251"/>
      <c r="E61" s="242"/>
      <c r="F61" s="242"/>
      <c r="G61" s="242"/>
      <c r="H61" s="251"/>
      <c r="I61" s="251"/>
      <c r="J61" s="251"/>
      <c r="N61" s="183"/>
    </row>
    <row r="62" spans="1:20" x14ac:dyDescent="0.15">
      <c r="A62" s="183"/>
      <c r="B62" s="76"/>
      <c r="E62" s="24"/>
      <c r="F62" s="24"/>
      <c r="G62" s="24"/>
      <c r="N62" s="183"/>
    </row>
    <row r="63" spans="1:20" x14ac:dyDescent="0.15">
      <c r="E63" s="24"/>
      <c r="F63" s="24"/>
      <c r="G63" s="24"/>
    </row>
    <row r="64" spans="1:20" x14ac:dyDescent="0.15">
      <c r="E64" s="24"/>
      <c r="F64" s="24"/>
      <c r="G64" s="24"/>
    </row>
    <row r="65" spans="4:7" x14ac:dyDescent="0.15">
      <c r="E65" s="24"/>
      <c r="F65" s="24"/>
      <c r="G65" s="24"/>
    </row>
    <row r="66" spans="4:7" x14ac:dyDescent="0.15">
      <c r="E66" s="24"/>
      <c r="F66" s="24"/>
      <c r="G66" s="24"/>
    </row>
    <row r="67" spans="4:7" x14ac:dyDescent="0.15">
      <c r="D67" s="327"/>
      <c r="E67" s="24"/>
      <c r="F67" s="24"/>
      <c r="G67" s="24"/>
    </row>
    <row r="68" spans="4:7" x14ac:dyDescent="0.15">
      <c r="D68" s="327"/>
      <c r="E68" s="24"/>
      <c r="F68" s="24"/>
      <c r="G68" s="24"/>
    </row>
    <row r="69" spans="4:7" x14ac:dyDescent="0.15">
      <c r="E69" s="24"/>
      <c r="F69" s="24"/>
      <c r="G69" s="24"/>
    </row>
    <row r="70" spans="4:7" x14ac:dyDescent="0.15">
      <c r="E70" s="24"/>
      <c r="F70" s="24"/>
      <c r="G70" s="24"/>
    </row>
    <row r="71" spans="4:7" x14ac:dyDescent="0.15">
      <c r="E71" s="24"/>
      <c r="F71" s="24"/>
      <c r="G71" s="24"/>
    </row>
    <row r="72" spans="4:7" x14ac:dyDescent="0.15">
      <c r="E72" s="24"/>
      <c r="F72" s="24"/>
      <c r="G72" s="24"/>
    </row>
    <row r="73" spans="4:7" x14ac:dyDescent="0.15">
      <c r="E73" s="24"/>
      <c r="F73" s="24"/>
      <c r="G73" s="24"/>
    </row>
    <row r="74" spans="4:7" x14ac:dyDescent="0.15">
      <c r="E74" s="24"/>
      <c r="F74" s="24"/>
      <c r="G74" s="24"/>
    </row>
    <row r="75" spans="4:7" x14ac:dyDescent="0.15">
      <c r="E75" s="24"/>
      <c r="F75" s="24"/>
      <c r="G75" s="24"/>
    </row>
    <row r="76" spans="4:7" x14ac:dyDescent="0.15">
      <c r="E76" s="24"/>
      <c r="F76" s="24"/>
      <c r="G76" s="24"/>
    </row>
    <row r="77" spans="4:7" x14ac:dyDescent="0.15">
      <c r="E77" s="24"/>
      <c r="F77" s="24"/>
      <c r="G77" s="24"/>
    </row>
    <row r="78" spans="4:7" x14ac:dyDescent="0.15">
      <c r="E78" s="24"/>
      <c r="F78" s="24"/>
      <c r="G78" s="24"/>
    </row>
    <row r="79" spans="4:7" x14ac:dyDescent="0.15">
      <c r="E79" s="24"/>
      <c r="F79" s="24"/>
      <c r="G79" s="24"/>
    </row>
    <row r="80" spans="4:7" x14ac:dyDescent="0.15">
      <c r="E80" s="24"/>
      <c r="F80" s="24"/>
      <c r="G80" s="24"/>
    </row>
    <row r="81" spans="5:7" x14ac:dyDescent="0.15">
      <c r="E81" s="24"/>
      <c r="F81" s="24"/>
      <c r="G81" s="24"/>
    </row>
    <row r="82" spans="5:7" x14ac:dyDescent="0.15">
      <c r="E82" s="24"/>
      <c r="F82" s="24"/>
      <c r="G82" s="24"/>
    </row>
    <row r="83" spans="5:7" x14ac:dyDescent="0.15">
      <c r="E83" s="24"/>
      <c r="F83" s="24"/>
      <c r="G83" s="24"/>
    </row>
    <row r="84" spans="5:7" x14ac:dyDescent="0.15">
      <c r="E84" s="24"/>
      <c r="F84" s="24"/>
      <c r="G84" s="24"/>
    </row>
    <row r="85" spans="5:7" x14ac:dyDescent="0.15">
      <c r="E85" s="24"/>
      <c r="F85" s="24"/>
      <c r="G85" s="24"/>
    </row>
    <row r="86" spans="5:7" x14ac:dyDescent="0.15">
      <c r="E86" s="24"/>
      <c r="F86" s="24"/>
      <c r="G86" s="24"/>
    </row>
    <row r="87" spans="5:7" x14ac:dyDescent="0.15">
      <c r="E87" s="24"/>
      <c r="F87" s="24"/>
      <c r="G87" s="24"/>
    </row>
    <row r="88" spans="5:7" x14ac:dyDescent="0.15">
      <c r="E88" s="24"/>
      <c r="F88" s="24"/>
      <c r="G88" s="24"/>
    </row>
    <row r="89" spans="5:7" x14ac:dyDescent="0.15">
      <c r="E89" s="24"/>
      <c r="F89" s="24"/>
      <c r="G89" s="24"/>
    </row>
    <row r="90" spans="5:7" x14ac:dyDescent="0.15">
      <c r="E90" s="24"/>
      <c r="F90" s="24"/>
      <c r="G90" s="24"/>
    </row>
    <row r="91" spans="5:7" x14ac:dyDescent="0.15">
      <c r="E91" s="24"/>
      <c r="F91" s="24"/>
      <c r="G91" s="24"/>
    </row>
    <row r="92" spans="5:7" x14ac:dyDescent="0.15">
      <c r="E92" s="24"/>
      <c r="F92" s="24"/>
      <c r="G92" s="24"/>
    </row>
    <row r="93" spans="5:7" x14ac:dyDescent="0.15">
      <c r="E93" s="24"/>
      <c r="F93" s="24"/>
      <c r="G93" s="24"/>
    </row>
    <row r="94" spans="5:7" x14ac:dyDescent="0.15">
      <c r="E94" s="24"/>
      <c r="F94" s="24"/>
      <c r="G94" s="24"/>
    </row>
    <row r="95" spans="5:7" x14ac:dyDescent="0.15">
      <c r="E95" s="24"/>
      <c r="F95" s="24"/>
      <c r="G95" s="24"/>
    </row>
    <row r="96" spans="5:7" x14ac:dyDescent="0.15">
      <c r="E96" s="24"/>
      <c r="F96" s="24"/>
      <c r="G96" s="24"/>
    </row>
    <row r="97" spans="5:7" x14ac:dyDescent="0.15">
      <c r="E97" s="24"/>
      <c r="F97" s="24"/>
      <c r="G97" s="24"/>
    </row>
    <row r="98" spans="5:7" x14ac:dyDescent="0.15">
      <c r="E98" s="24"/>
      <c r="F98" s="24"/>
      <c r="G98" s="24"/>
    </row>
    <row r="99" spans="5:7" x14ac:dyDescent="0.15">
      <c r="E99" s="24"/>
      <c r="F99" s="24"/>
      <c r="G99" s="24"/>
    </row>
    <row r="100" spans="5:7" x14ac:dyDescent="0.15">
      <c r="E100" s="24"/>
      <c r="F100" s="24"/>
      <c r="G100" s="24"/>
    </row>
    <row r="101" spans="5:7" x14ac:dyDescent="0.15">
      <c r="E101" s="24"/>
      <c r="F101" s="24"/>
      <c r="G101" s="24"/>
    </row>
    <row r="102" spans="5:7" x14ac:dyDescent="0.15">
      <c r="E102" s="24"/>
      <c r="F102" s="24"/>
      <c r="G102" s="24"/>
    </row>
    <row r="103" spans="5:7" x14ac:dyDescent="0.15">
      <c r="E103" s="24"/>
      <c r="F103" s="24"/>
      <c r="G103" s="24"/>
    </row>
    <row r="104" spans="5:7" x14ac:dyDescent="0.15">
      <c r="E104" s="24"/>
      <c r="F104" s="24"/>
      <c r="G104" s="24"/>
    </row>
    <row r="105" spans="5:7" x14ac:dyDescent="0.15">
      <c r="E105" s="24"/>
      <c r="F105" s="24"/>
      <c r="G105" s="24"/>
    </row>
    <row r="106" spans="5:7" x14ac:dyDescent="0.15">
      <c r="E106" s="24"/>
      <c r="F106" s="24"/>
      <c r="G106" s="24"/>
    </row>
    <row r="107" spans="5:7" x14ac:dyDescent="0.15">
      <c r="E107" s="24"/>
      <c r="F107" s="24"/>
      <c r="G107" s="24"/>
    </row>
    <row r="108" spans="5:7" x14ac:dyDescent="0.15">
      <c r="E108" s="24"/>
      <c r="F108" s="24"/>
      <c r="G108" s="24"/>
    </row>
    <row r="109" spans="5:7" x14ac:dyDescent="0.15">
      <c r="E109" s="24"/>
      <c r="F109" s="24"/>
      <c r="G109" s="24"/>
    </row>
    <row r="110" spans="5:7" x14ac:dyDescent="0.15">
      <c r="E110" s="24"/>
      <c r="F110" s="24"/>
      <c r="G110" s="24"/>
    </row>
    <row r="111" spans="5:7" x14ac:dyDescent="0.15">
      <c r="E111" s="24"/>
      <c r="F111" s="24"/>
      <c r="G111" s="24"/>
    </row>
    <row r="112" spans="5:7" x14ac:dyDescent="0.15">
      <c r="E112" s="24"/>
      <c r="F112" s="24"/>
      <c r="G112" s="24"/>
    </row>
    <row r="113" spans="5:7" x14ac:dyDescent="0.15">
      <c r="E113" s="24"/>
      <c r="F113" s="24"/>
      <c r="G113" s="24"/>
    </row>
    <row r="114" spans="5:7" x14ac:dyDescent="0.15">
      <c r="E114" s="24"/>
      <c r="F114" s="24"/>
      <c r="G114" s="24"/>
    </row>
    <row r="115" spans="5:7" x14ac:dyDescent="0.15">
      <c r="E115" s="24"/>
      <c r="F115" s="24"/>
      <c r="G115" s="24"/>
    </row>
    <row r="116" spans="5:7" x14ac:dyDescent="0.15">
      <c r="E116" s="24"/>
      <c r="F116" s="24"/>
      <c r="G116" s="24"/>
    </row>
    <row r="117" spans="5:7" x14ac:dyDescent="0.15">
      <c r="E117" s="24"/>
      <c r="F117" s="24"/>
      <c r="G117" s="24"/>
    </row>
    <row r="118" spans="5:7" x14ac:dyDescent="0.15">
      <c r="E118" s="24"/>
      <c r="F118" s="24"/>
      <c r="G118" s="24"/>
    </row>
    <row r="119" spans="5:7" x14ac:dyDescent="0.15">
      <c r="E119" s="24"/>
      <c r="F119" s="24"/>
      <c r="G119" s="24"/>
    </row>
    <row r="120" spans="5:7" x14ac:dyDescent="0.15">
      <c r="E120" s="24"/>
      <c r="F120" s="24"/>
      <c r="G120" s="24"/>
    </row>
    <row r="121" spans="5:7" x14ac:dyDescent="0.15">
      <c r="E121" s="24"/>
      <c r="F121" s="24"/>
      <c r="G121" s="24"/>
    </row>
    <row r="122" spans="5:7" x14ac:dyDescent="0.15">
      <c r="E122" s="24"/>
      <c r="F122" s="24"/>
      <c r="G122" s="24"/>
    </row>
    <row r="123" spans="5:7" x14ac:dyDescent="0.15">
      <c r="E123" s="24"/>
      <c r="F123" s="24"/>
      <c r="G123" s="24"/>
    </row>
    <row r="124" spans="5:7" x14ac:dyDescent="0.15">
      <c r="E124" s="24"/>
      <c r="F124" s="24"/>
      <c r="G124" s="24"/>
    </row>
    <row r="125" spans="5:7" x14ac:dyDescent="0.15">
      <c r="E125" s="24"/>
      <c r="F125" s="24"/>
      <c r="G125" s="24"/>
    </row>
    <row r="126" spans="5:7" x14ac:dyDescent="0.15">
      <c r="E126" s="24"/>
      <c r="F126" s="24"/>
      <c r="G126" s="24"/>
    </row>
    <row r="127" spans="5:7" x14ac:dyDescent="0.15">
      <c r="E127" s="24"/>
      <c r="F127" s="24"/>
      <c r="G127" s="24"/>
    </row>
    <row r="128" spans="5:7" x14ac:dyDescent="0.15">
      <c r="E128" s="24"/>
      <c r="F128" s="24"/>
      <c r="G128" s="24"/>
    </row>
    <row r="129" spans="5:7" x14ac:dyDescent="0.15">
      <c r="E129" s="24"/>
      <c r="F129" s="24"/>
      <c r="G129" s="24"/>
    </row>
    <row r="130" spans="5:7" x14ac:dyDescent="0.15">
      <c r="E130" s="24"/>
      <c r="F130" s="24"/>
      <c r="G130" s="24"/>
    </row>
    <row r="131" spans="5:7" x14ac:dyDescent="0.15">
      <c r="E131" s="24"/>
      <c r="F131" s="24"/>
      <c r="G131" s="24"/>
    </row>
    <row r="132" spans="5:7" x14ac:dyDescent="0.15">
      <c r="E132" s="24"/>
      <c r="F132" s="24"/>
      <c r="G132" s="24"/>
    </row>
    <row r="133" spans="5:7" x14ac:dyDescent="0.15">
      <c r="E133" s="24"/>
      <c r="F133" s="24"/>
      <c r="G133" s="24"/>
    </row>
    <row r="134" spans="5:7" x14ac:dyDescent="0.15">
      <c r="E134" s="24"/>
      <c r="F134" s="24"/>
      <c r="G134" s="24"/>
    </row>
    <row r="135" spans="5:7" x14ac:dyDescent="0.15">
      <c r="E135" s="24"/>
      <c r="F135" s="24"/>
      <c r="G135" s="24"/>
    </row>
    <row r="136" spans="5:7" x14ac:dyDescent="0.15">
      <c r="E136" s="24"/>
      <c r="F136" s="24"/>
      <c r="G136" s="24"/>
    </row>
    <row r="137" spans="5:7" x14ac:dyDescent="0.15">
      <c r="E137" s="24"/>
      <c r="F137" s="24"/>
      <c r="G137" s="24"/>
    </row>
    <row r="138" spans="5:7" x14ac:dyDescent="0.15">
      <c r="E138" s="24"/>
      <c r="F138" s="24"/>
      <c r="G138" s="24"/>
    </row>
    <row r="139" spans="5:7" x14ac:dyDescent="0.15">
      <c r="E139" s="24"/>
      <c r="F139" s="24"/>
      <c r="G139" s="24"/>
    </row>
    <row r="140" spans="5:7" x14ac:dyDescent="0.15">
      <c r="E140" s="24"/>
      <c r="F140" s="24"/>
      <c r="G140" s="24"/>
    </row>
    <row r="141" spans="5:7" x14ac:dyDescent="0.15">
      <c r="E141" s="24"/>
      <c r="F141" s="24"/>
      <c r="G141" s="24"/>
    </row>
    <row r="142" spans="5:7" x14ac:dyDescent="0.15">
      <c r="E142" s="24"/>
      <c r="F142" s="24"/>
      <c r="G142" s="24"/>
    </row>
    <row r="143" spans="5:7" x14ac:dyDescent="0.15">
      <c r="E143" s="24"/>
      <c r="F143" s="24"/>
      <c r="G143" s="24"/>
    </row>
    <row r="144" spans="5:7" x14ac:dyDescent="0.15">
      <c r="E144" s="24"/>
      <c r="F144" s="24"/>
      <c r="G144" s="24"/>
    </row>
    <row r="145" spans="5:7" x14ac:dyDescent="0.15">
      <c r="E145" s="24"/>
      <c r="F145" s="24"/>
      <c r="G145" s="24"/>
    </row>
    <row r="146" spans="5:7" x14ac:dyDescent="0.15">
      <c r="E146" s="24"/>
      <c r="F146" s="24"/>
      <c r="G146" s="24"/>
    </row>
    <row r="147" spans="5:7" x14ac:dyDescent="0.15">
      <c r="E147" s="24"/>
      <c r="F147" s="24"/>
      <c r="G147" s="24"/>
    </row>
    <row r="148" spans="5:7" x14ac:dyDescent="0.15">
      <c r="E148" s="24"/>
      <c r="F148" s="24"/>
      <c r="G148" s="24"/>
    </row>
    <row r="149" spans="5:7" x14ac:dyDescent="0.15">
      <c r="E149" s="24"/>
      <c r="F149" s="24"/>
      <c r="G149" s="24"/>
    </row>
    <row r="150" spans="5:7" x14ac:dyDescent="0.15">
      <c r="E150" s="24"/>
      <c r="F150" s="24"/>
      <c r="G150" s="24"/>
    </row>
    <row r="151" spans="5:7" x14ac:dyDescent="0.15">
      <c r="E151" s="24"/>
      <c r="F151" s="24"/>
      <c r="G151" s="24"/>
    </row>
    <row r="152" spans="5:7" x14ac:dyDescent="0.15">
      <c r="E152" s="24"/>
      <c r="F152" s="24"/>
      <c r="G152" s="24"/>
    </row>
    <row r="153" spans="5:7" x14ac:dyDescent="0.15">
      <c r="E153" s="24"/>
      <c r="F153" s="24"/>
      <c r="G153" s="24"/>
    </row>
    <row r="154" spans="5:7" x14ac:dyDescent="0.15">
      <c r="E154" s="24"/>
      <c r="F154" s="24"/>
      <c r="G154" s="24"/>
    </row>
    <row r="155" spans="5:7" x14ac:dyDescent="0.15">
      <c r="E155" s="24"/>
      <c r="F155" s="24"/>
      <c r="G155" s="24"/>
    </row>
    <row r="156" spans="5:7" x14ac:dyDescent="0.15">
      <c r="E156" s="24"/>
      <c r="F156" s="24"/>
      <c r="G156" s="24"/>
    </row>
    <row r="157" spans="5:7" x14ac:dyDescent="0.15">
      <c r="E157" s="24"/>
      <c r="F157" s="24"/>
      <c r="G157" s="24"/>
    </row>
    <row r="158" spans="5:7" x14ac:dyDescent="0.15">
      <c r="E158" s="24"/>
      <c r="F158" s="24"/>
      <c r="G158" s="24"/>
    </row>
    <row r="159" spans="5:7" x14ac:dyDescent="0.15">
      <c r="E159" s="24"/>
      <c r="F159" s="24"/>
      <c r="G159" s="24"/>
    </row>
    <row r="160" spans="5:7" x14ac:dyDescent="0.15">
      <c r="E160" s="24"/>
      <c r="F160" s="24"/>
      <c r="G160" s="24"/>
    </row>
  </sheetData>
  <phoneticPr fontId="2"/>
  <pageMargins left="0" right="0" top="0" bottom="0" header="0.27559055118110237" footer="0.19685039370078741"/>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0"/>
  <sheetViews>
    <sheetView view="pageBreakPreview" topLeftCell="A43" zoomScaleNormal="70" zoomScaleSheetLayoutView="100" workbookViewId="0">
      <selection activeCell="T22" sqref="T22"/>
    </sheetView>
  </sheetViews>
  <sheetFormatPr defaultRowHeight="13.5" x14ac:dyDescent="0.15"/>
  <cols>
    <col min="1" max="1" width="3.125" style="270" customWidth="1"/>
    <col min="2" max="3" width="3.625" style="270" customWidth="1"/>
    <col min="4" max="4" width="25.5" style="270" bestFit="1" customWidth="1"/>
    <col min="5" max="6" width="3.625" style="270" customWidth="1"/>
    <col min="7" max="7" width="41.625" style="251" customWidth="1"/>
    <col min="8" max="9" width="11.25" style="14" customWidth="1"/>
    <col min="10" max="17" width="11.25" style="270" customWidth="1"/>
    <col min="18" max="16384" width="9" style="270"/>
  </cols>
  <sheetData>
    <row r="1" spans="1:17" x14ac:dyDescent="0.15">
      <c r="A1" s="141"/>
    </row>
    <row r="2" spans="1:17" x14ac:dyDescent="0.15">
      <c r="A2" s="141"/>
    </row>
    <row r="3" spans="1:17" x14ac:dyDescent="0.15">
      <c r="J3" s="254"/>
      <c r="N3" s="220"/>
      <c r="O3" s="220"/>
      <c r="P3" s="220"/>
      <c r="Q3" s="220" t="s">
        <v>233</v>
      </c>
    </row>
    <row r="4" spans="1:17" ht="14.25" thickBot="1" x14ac:dyDescent="0.2">
      <c r="J4" s="254"/>
      <c r="N4" s="220"/>
      <c r="O4" s="220"/>
      <c r="P4" s="220"/>
      <c r="Q4" s="220" t="s">
        <v>248</v>
      </c>
    </row>
    <row r="5" spans="1:17" s="251" customFormat="1" ht="14.25" customHeight="1" thickBot="1" x14ac:dyDescent="0.2">
      <c r="B5" s="61" t="s">
        <v>67</v>
      </c>
      <c r="C5" s="61"/>
      <c r="D5" s="61"/>
      <c r="E5" s="61" t="s">
        <v>1</v>
      </c>
      <c r="F5" s="61"/>
      <c r="G5" s="61"/>
      <c r="H5" s="282" t="s">
        <v>185</v>
      </c>
      <c r="I5" s="282" t="s">
        <v>145</v>
      </c>
      <c r="J5" s="304" t="s">
        <v>144</v>
      </c>
      <c r="K5" s="304" t="s">
        <v>470</v>
      </c>
      <c r="L5" s="304" t="s">
        <v>471</v>
      </c>
      <c r="M5" s="304" t="s">
        <v>476</v>
      </c>
      <c r="N5" s="304" t="s">
        <v>505</v>
      </c>
      <c r="O5" s="304" t="s">
        <v>506</v>
      </c>
      <c r="P5" s="304" t="s">
        <v>529</v>
      </c>
      <c r="Q5" s="304" t="s">
        <v>551</v>
      </c>
    </row>
    <row r="6" spans="1:17" s="39" customFormat="1" x14ac:dyDescent="0.15">
      <c r="B6" s="253" t="s">
        <v>6</v>
      </c>
      <c r="C6" s="253"/>
      <c r="D6" s="253"/>
      <c r="E6" s="253" t="s">
        <v>73</v>
      </c>
      <c r="F6" s="253"/>
      <c r="G6" s="195"/>
      <c r="H6" s="274">
        <v>275286</v>
      </c>
      <c r="I6" s="274">
        <v>274773</v>
      </c>
      <c r="J6" s="274">
        <v>270919</v>
      </c>
      <c r="K6" s="274">
        <v>254188</v>
      </c>
      <c r="L6" s="264">
        <v>255535</v>
      </c>
      <c r="M6" s="264">
        <v>269992</v>
      </c>
      <c r="N6" s="264">
        <v>290448</v>
      </c>
      <c r="O6" s="264">
        <v>302963</v>
      </c>
      <c r="P6" s="264">
        <v>262984</v>
      </c>
      <c r="Q6" s="264">
        <v>325307</v>
      </c>
    </row>
    <row r="7" spans="1:17" s="1" customFormat="1" x14ac:dyDescent="0.15">
      <c r="B7" s="19"/>
      <c r="C7" s="19"/>
      <c r="D7" s="19" t="s">
        <v>7</v>
      </c>
      <c r="E7" s="19"/>
      <c r="F7" s="19"/>
      <c r="G7" s="50" t="s">
        <v>74</v>
      </c>
      <c r="H7" s="284">
        <v>24280</v>
      </c>
      <c r="I7" s="284">
        <v>26602</v>
      </c>
      <c r="J7" s="284">
        <v>25368</v>
      </c>
      <c r="K7" s="284">
        <v>25614</v>
      </c>
      <c r="L7" s="283">
        <v>24225</v>
      </c>
      <c r="M7" s="283">
        <v>24255</v>
      </c>
      <c r="N7" s="283">
        <v>28836</v>
      </c>
      <c r="O7" s="283">
        <v>28856</v>
      </c>
      <c r="P7" s="283">
        <v>25023</v>
      </c>
      <c r="Q7" s="283">
        <v>27546</v>
      </c>
    </row>
    <row r="8" spans="1:17" s="1" customFormat="1" x14ac:dyDescent="0.15">
      <c r="B8" s="280"/>
      <c r="C8" s="280"/>
      <c r="D8" s="280" t="s">
        <v>8</v>
      </c>
      <c r="E8" s="280"/>
      <c r="F8" s="280"/>
      <c r="G8" s="50" t="s">
        <v>75</v>
      </c>
      <c r="H8" s="284">
        <v>73404</v>
      </c>
      <c r="I8" s="284">
        <v>75181</v>
      </c>
      <c r="J8" s="284">
        <v>80063</v>
      </c>
      <c r="K8" s="284">
        <v>80673</v>
      </c>
      <c r="L8" s="283">
        <v>73141</v>
      </c>
      <c r="M8" s="283">
        <v>83492</v>
      </c>
      <c r="N8" s="283">
        <v>92619</v>
      </c>
      <c r="O8" s="283">
        <v>93154</v>
      </c>
      <c r="P8" s="283">
        <v>68366</v>
      </c>
      <c r="Q8" s="283">
        <v>72991</v>
      </c>
    </row>
    <row r="9" spans="1:17" s="1" customFormat="1" x14ac:dyDescent="0.15">
      <c r="B9" s="280"/>
      <c r="C9" s="280"/>
      <c r="D9" s="280" t="s">
        <v>26</v>
      </c>
      <c r="E9" s="280"/>
      <c r="F9" s="280"/>
      <c r="G9" s="50" t="s">
        <v>76</v>
      </c>
      <c r="H9" s="284">
        <v>118415</v>
      </c>
      <c r="I9" s="284">
        <v>112192</v>
      </c>
      <c r="J9" s="284">
        <v>105147</v>
      </c>
      <c r="K9" s="284">
        <v>97587</v>
      </c>
      <c r="L9" s="283">
        <v>103060</v>
      </c>
      <c r="M9" s="283">
        <v>107234</v>
      </c>
      <c r="N9" s="283">
        <v>116177</v>
      </c>
      <c r="O9" s="283">
        <v>119918</v>
      </c>
      <c r="P9" s="283">
        <v>121813</v>
      </c>
      <c r="Q9" s="283">
        <v>158899</v>
      </c>
    </row>
    <row r="10" spans="1:17" s="1" customFormat="1" x14ac:dyDescent="0.15">
      <c r="B10" s="280"/>
      <c r="C10" s="280"/>
      <c r="D10" s="280" t="s">
        <v>61</v>
      </c>
      <c r="E10" s="280"/>
      <c r="F10" s="280"/>
      <c r="G10" s="50" t="s">
        <v>77</v>
      </c>
      <c r="H10" s="284">
        <v>7219</v>
      </c>
      <c r="I10" s="284">
        <v>7024</v>
      </c>
      <c r="J10" s="284">
        <v>2503</v>
      </c>
      <c r="K10" s="284">
        <v>2300</v>
      </c>
      <c r="L10" s="283">
        <v>2605</v>
      </c>
      <c r="M10" s="283">
        <v>2368</v>
      </c>
      <c r="N10" s="283">
        <v>2609</v>
      </c>
      <c r="O10" s="283">
        <v>2568</v>
      </c>
      <c r="P10" s="283">
        <v>2596</v>
      </c>
      <c r="Q10" s="283">
        <v>2509</v>
      </c>
    </row>
    <row r="11" spans="1:17" s="1" customFormat="1" x14ac:dyDescent="0.15">
      <c r="B11" s="280"/>
      <c r="C11" s="280"/>
      <c r="D11" s="280" t="s">
        <v>62</v>
      </c>
      <c r="E11" s="280"/>
      <c r="F11" s="280"/>
      <c r="G11" s="50" t="s">
        <v>78</v>
      </c>
      <c r="H11" s="284">
        <v>4288</v>
      </c>
      <c r="I11" s="284">
        <v>3389</v>
      </c>
      <c r="J11" s="284">
        <v>4079</v>
      </c>
      <c r="K11" s="284">
        <v>4440</v>
      </c>
      <c r="L11" s="283">
        <v>4656</v>
      </c>
      <c r="M11" s="283">
        <v>3724</v>
      </c>
      <c r="N11" s="283">
        <v>3364</v>
      </c>
      <c r="O11" s="283">
        <v>3864</v>
      </c>
      <c r="P11" s="283">
        <v>4061</v>
      </c>
      <c r="Q11" s="283">
        <v>4242</v>
      </c>
    </row>
    <row r="12" spans="1:17" s="1" customFormat="1" x14ac:dyDescent="0.15">
      <c r="B12" s="280"/>
      <c r="C12" s="280"/>
      <c r="D12" s="280" t="s">
        <v>63</v>
      </c>
      <c r="E12" s="280"/>
      <c r="F12" s="280"/>
      <c r="G12" s="50" t="s">
        <v>537</v>
      </c>
      <c r="H12" s="284">
        <v>3858</v>
      </c>
      <c r="I12" s="284">
        <v>3971</v>
      </c>
      <c r="J12" s="284">
        <v>4206</v>
      </c>
      <c r="K12" s="284">
        <v>4321</v>
      </c>
      <c r="L12" s="283">
        <v>4466</v>
      </c>
      <c r="M12" s="283">
        <v>4524</v>
      </c>
      <c r="N12" s="283">
        <v>4644</v>
      </c>
      <c r="O12" s="283">
        <v>4762</v>
      </c>
      <c r="P12" s="283">
        <v>4862</v>
      </c>
      <c r="Q12" s="283">
        <v>4859</v>
      </c>
    </row>
    <row r="13" spans="1:17" s="1" customFormat="1" x14ac:dyDescent="0.15">
      <c r="B13" s="280"/>
      <c r="C13" s="280"/>
      <c r="D13" s="280" t="s">
        <v>28</v>
      </c>
      <c r="E13" s="280"/>
      <c r="F13" s="280"/>
      <c r="G13" s="50" t="s">
        <v>79</v>
      </c>
      <c r="H13" s="284">
        <v>7625</v>
      </c>
      <c r="I13" s="284">
        <v>6802</v>
      </c>
      <c r="J13" s="284">
        <v>5736</v>
      </c>
      <c r="K13" s="284">
        <v>6195</v>
      </c>
      <c r="L13" s="283">
        <v>6427</v>
      </c>
      <c r="M13" s="283">
        <v>7044</v>
      </c>
      <c r="N13" s="262" t="s">
        <v>507</v>
      </c>
      <c r="O13" s="262" t="s">
        <v>507</v>
      </c>
      <c r="P13" s="262" t="s">
        <v>507</v>
      </c>
      <c r="Q13" s="262" t="s">
        <v>507</v>
      </c>
    </row>
    <row r="14" spans="1:17" s="1" customFormat="1" x14ac:dyDescent="0.15">
      <c r="B14" s="280"/>
      <c r="C14" s="280"/>
      <c r="D14" s="280" t="s">
        <v>432</v>
      </c>
      <c r="E14" s="280"/>
      <c r="F14" s="280"/>
      <c r="G14" s="50" t="s">
        <v>80</v>
      </c>
      <c r="H14" s="284">
        <v>36445</v>
      </c>
      <c r="I14" s="284">
        <v>39928</v>
      </c>
      <c r="J14" s="284">
        <v>44163</v>
      </c>
      <c r="K14" s="284">
        <v>33347</v>
      </c>
      <c r="L14" s="283">
        <v>37188</v>
      </c>
      <c r="M14" s="283">
        <v>37606</v>
      </c>
      <c r="N14" s="283">
        <v>42435</v>
      </c>
      <c r="O14" s="283">
        <v>50095</v>
      </c>
      <c r="P14" s="283">
        <v>36476</v>
      </c>
      <c r="Q14" s="283">
        <v>54608</v>
      </c>
    </row>
    <row r="15" spans="1:17" s="1" customFormat="1" x14ac:dyDescent="0.15">
      <c r="B15" s="280"/>
      <c r="C15" s="280"/>
      <c r="D15" s="280" t="s">
        <v>56</v>
      </c>
      <c r="E15" s="280"/>
      <c r="F15" s="280"/>
      <c r="G15" s="50" t="s">
        <v>81</v>
      </c>
      <c r="H15" s="284">
        <v>-251</v>
      </c>
      <c r="I15" s="284">
        <v>-318</v>
      </c>
      <c r="J15" s="284">
        <v>-349</v>
      </c>
      <c r="K15" s="284">
        <v>-291</v>
      </c>
      <c r="L15" s="283">
        <v>-234</v>
      </c>
      <c r="M15" s="283">
        <v>-260</v>
      </c>
      <c r="N15" s="283">
        <v>-239</v>
      </c>
      <c r="O15" s="283">
        <v>-254</v>
      </c>
      <c r="P15" s="283">
        <v>-216</v>
      </c>
      <c r="Q15" s="283">
        <v>-350</v>
      </c>
    </row>
    <row r="16" spans="1:17" s="39" customFormat="1" x14ac:dyDescent="0.15">
      <c r="B16" s="78" t="s">
        <v>9</v>
      </c>
      <c r="C16" s="78"/>
      <c r="D16" s="78"/>
      <c r="E16" s="78" t="s">
        <v>72</v>
      </c>
      <c r="F16" s="78"/>
      <c r="G16" s="196"/>
      <c r="H16" s="275">
        <v>1999093</v>
      </c>
      <c r="I16" s="275">
        <v>2006234</v>
      </c>
      <c r="J16" s="275">
        <v>2016009</v>
      </c>
      <c r="K16" s="275">
        <v>2025449</v>
      </c>
      <c r="L16" s="257">
        <v>2026644</v>
      </c>
      <c r="M16" s="257">
        <v>2079839</v>
      </c>
      <c r="N16" s="257">
        <v>2114477</v>
      </c>
      <c r="O16" s="257">
        <v>2163259</v>
      </c>
      <c r="P16" s="257">
        <v>2226097</v>
      </c>
      <c r="Q16" s="257">
        <v>2295721</v>
      </c>
    </row>
    <row r="17" spans="2:17" s="1" customFormat="1" x14ac:dyDescent="0.15">
      <c r="B17" s="20"/>
      <c r="C17" s="78" t="s">
        <v>10</v>
      </c>
      <c r="D17" s="95"/>
      <c r="E17" s="314"/>
      <c r="F17" s="79" t="s">
        <v>154</v>
      </c>
      <c r="G17" s="197"/>
      <c r="H17" s="275">
        <v>1668366</v>
      </c>
      <c r="I17" s="275">
        <v>1666249</v>
      </c>
      <c r="J17" s="275">
        <v>1676624</v>
      </c>
      <c r="K17" s="275">
        <v>1686763</v>
      </c>
      <c r="L17" s="257">
        <v>1697070</v>
      </c>
      <c r="M17" s="257">
        <v>1734702</v>
      </c>
      <c r="N17" s="257">
        <v>1749531</v>
      </c>
      <c r="O17" s="257">
        <v>1783789</v>
      </c>
      <c r="P17" s="257">
        <v>1811760</v>
      </c>
      <c r="Q17" s="257">
        <v>1847720</v>
      </c>
    </row>
    <row r="18" spans="2:17" s="1" customFormat="1" x14ac:dyDescent="0.15">
      <c r="B18" s="20"/>
      <c r="C18" s="20"/>
      <c r="D18" s="173" t="s">
        <v>106</v>
      </c>
      <c r="E18" s="20"/>
      <c r="G18" s="50" t="s">
        <v>150</v>
      </c>
      <c r="H18" s="284">
        <v>578925</v>
      </c>
      <c r="I18" s="284">
        <v>594669</v>
      </c>
      <c r="J18" s="284">
        <v>596308</v>
      </c>
      <c r="K18" s="284">
        <v>580155</v>
      </c>
      <c r="L18" s="283">
        <v>572227</v>
      </c>
      <c r="M18" s="283">
        <v>563652</v>
      </c>
      <c r="N18" s="283">
        <v>565783</v>
      </c>
      <c r="O18" s="283">
        <v>572410</v>
      </c>
      <c r="P18" s="283">
        <v>574481</v>
      </c>
      <c r="Q18" s="283">
        <v>556183</v>
      </c>
    </row>
    <row r="19" spans="2:17" s="1" customFormat="1" x14ac:dyDescent="0.15">
      <c r="B19" s="20"/>
      <c r="C19" s="20"/>
      <c r="D19" s="173" t="s">
        <v>107</v>
      </c>
      <c r="E19" s="20"/>
      <c r="G19" s="50" t="s">
        <v>151</v>
      </c>
      <c r="H19" s="284">
        <v>47404</v>
      </c>
      <c r="I19" s="284">
        <v>44521</v>
      </c>
      <c r="J19" s="284">
        <v>44762</v>
      </c>
      <c r="K19" s="284">
        <v>49576</v>
      </c>
      <c r="L19" s="283">
        <v>53529</v>
      </c>
      <c r="M19" s="283">
        <v>57525</v>
      </c>
      <c r="N19" s="283">
        <v>64081</v>
      </c>
      <c r="O19" s="283">
        <v>65672</v>
      </c>
      <c r="P19" s="283">
        <v>66263</v>
      </c>
      <c r="Q19" s="283">
        <v>63112</v>
      </c>
    </row>
    <row r="20" spans="2:17" s="1" customFormat="1" x14ac:dyDescent="0.15">
      <c r="B20" s="20"/>
      <c r="C20" s="20"/>
      <c r="D20" s="173" t="s">
        <v>108</v>
      </c>
      <c r="E20" s="20"/>
      <c r="G20" s="50" t="s">
        <v>152</v>
      </c>
      <c r="H20" s="284">
        <v>892356</v>
      </c>
      <c r="I20" s="284">
        <v>890683</v>
      </c>
      <c r="J20" s="284">
        <v>921004</v>
      </c>
      <c r="K20" s="284">
        <v>919147</v>
      </c>
      <c r="L20" s="283">
        <v>931355</v>
      </c>
      <c r="M20" s="283">
        <v>935126</v>
      </c>
      <c r="N20" s="283">
        <v>940894</v>
      </c>
      <c r="O20" s="283">
        <v>955012</v>
      </c>
      <c r="P20" s="283">
        <v>950100</v>
      </c>
      <c r="Q20" s="283">
        <v>962837</v>
      </c>
    </row>
    <row r="21" spans="2:17" s="1" customFormat="1" x14ac:dyDescent="0.15">
      <c r="B21" s="20"/>
      <c r="C21" s="20"/>
      <c r="D21" s="173" t="s">
        <v>109</v>
      </c>
      <c r="E21" s="20"/>
      <c r="G21" s="50" t="s">
        <v>153</v>
      </c>
      <c r="H21" s="284">
        <v>131434</v>
      </c>
      <c r="I21" s="284">
        <v>115722</v>
      </c>
      <c r="J21" s="284">
        <v>94200</v>
      </c>
      <c r="K21" s="284">
        <v>119077</v>
      </c>
      <c r="L21" s="283">
        <v>120589</v>
      </c>
      <c r="M21" s="283">
        <v>158847</v>
      </c>
      <c r="N21" s="283">
        <v>160931</v>
      </c>
      <c r="O21" s="283">
        <v>171336</v>
      </c>
      <c r="P21" s="283">
        <v>198838</v>
      </c>
      <c r="Q21" s="283">
        <v>244591</v>
      </c>
    </row>
    <row r="22" spans="2:17" s="1" customFormat="1" x14ac:dyDescent="0.15">
      <c r="B22" s="20"/>
      <c r="C22" s="20"/>
      <c r="D22" s="173" t="s">
        <v>110</v>
      </c>
      <c r="E22" s="20"/>
      <c r="G22" s="50" t="s">
        <v>80</v>
      </c>
      <c r="H22" s="284">
        <v>18246</v>
      </c>
      <c r="I22" s="284">
        <v>20652</v>
      </c>
      <c r="J22" s="284">
        <v>20349</v>
      </c>
      <c r="K22" s="284">
        <v>18806</v>
      </c>
      <c r="L22" s="283">
        <v>19369</v>
      </c>
      <c r="M22" s="283">
        <v>19552</v>
      </c>
      <c r="N22" s="283">
        <v>17840</v>
      </c>
      <c r="O22" s="283">
        <v>19358</v>
      </c>
      <c r="P22" s="283">
        <v>22076</v>
      </c>
      <c r="Q22" s="283">
        <v>20995</v>
      </c>
    </row>
    <row r="23" spans="2:17" s="1" customFormat="1" x14ac:dyDescent="0.15">
      <c r="B23" s="20"/>
      <c r="C23" s="60" t="s">
        <v>11</v>
      </c>
      <c r="D23" s="66"/>
      <c r="E23" s="328"/>
      <c r="F23" s="54" t="s">
        <v>155</v>
      </c>
      <c r="G23" s="198"/>
      <c r="H23" s="256">
        <v>55594</v>
      </c>
      <c r="I23" s="256">
        <v>53624</v>
      </c>
      <c r="J23" s="256">
        <v>51406</v>
      </c>
      <c r="K23" s="256">
        <v>47565</v>
      </c>
      <c r="L23" s="255">
        <v>40507</v>
      </c>
      <c r="M23" s="255">
        <v>37284</v>
      </c>
      <c r="N23" s="255">
        <v>35214</v>
      </c>
      <c r="O23" s="255">
        <v>35734</v>
      </c>
      <c r="P23" s="255">
        <v>36550</v>
      </c>
      <c r="Q23" s="255">
        <v>33923</v>
      </c>
    </row>
    <row r="24" spans="2:17" s="1" customFormat="1" x14ac:dyDescent="0.15">
      <c r="B24" s="20"/>
      <c r="C24" s="20"/>
      <c r="D24" s="173" t="s">
        <v>158</v>
      </c>
      <c r="E24" s="20"/>
      <c r="G24" s="50" t="s">
        <v>156</v>
      </c>
      <c r="H24" s="284">
        <v>38437</v>
      </c>
      <c r="I24" s="284">
        <v>36219</v>
      </c>
      <c r="J24" s="284">
        <v>33687</v>
      </c>
      <c r="K24" s="284">
        <v>30845</v>
      </c>
      <c r="L24" s="283">
        <v>23295</v>
      </c>
      <c r="M24" s="283">
        <v>20822</v>
      </c>
      <c r="N24" s="283">
        <v>18457</v>
      </c>
      <c r="O24" s="283">
        <v>16214</v>
      </c>
      <c r="P24" s="283">
        <v>14223</v>
      </c>
      <c r="Q24" s="283">
        <v>12014</v>
      </c>
    </row>
    <row r="25" spans="2:17" s="1" customFormat="1" x14ac:dyDescent="0.15">
      <c r="B25" s="20"/>
      <c r="C25" s="20"/>
      <c r="D25" s="173" t="s">
        <v>432</v>
      </c>
      <c r="E25" s="20"/>
      <c r="G25" s="50" t="s">
        <v>80</v>
      </c>
      <c r="H25" s="284">
        <v>17157</v>
      </c>
      <c r="I25" s="284">
        <v>17405</v>
      </c>
      <c r="J25" s="284">
        <v>17718</v>
      </c>
      <c r="K25" s="284">
        <v>16720</v>
      </c>
      <c r="L25" s="283">
        <v>17211</v>
      </c>
      <c r="M25" s="283">
        <v>16461</v>
      </c>
      <c r="N25" s="283">
        <v>16756</v>
      </c>
      <c r="O25" s="283">
        <v>19520</v>
      </c>
      <c r="P25" s="283">
        <v>22327</v>
      </c>
      <c r="Q25" s="283">
        <v>21908</v>
      </c>
    </row>
    <row r="26" spans="2:17" s="1" customFormat="1" x14ac:dyDescent="0.15">
      <c r="B26" s="247"/>
      <c r="C26" s="96" t="s">
        <v>12</v>
      </c>
      <c r="D26" s="54"/>
      <c r="E26" s="96"/>
      <c r="F26" s="54" t="s">
        <v>276</v>
      </c>
      <c r="G26" s="100"/>
      <c r="H26" s="256">
        <v>275133</v>
      </c>
      <c r="I26" s="256">
        <v>286360</v>
      </c>
      <c r="J26" s="256">
        <v>287978</v>
      </c>
      <c r="K26" s="256">
        <v>291120</v>
      </c>
      <c r="L26" s="255">
        <v>289066</v>
      </c>
      <c r="M26" s="255">
        <v>307852</v>
      </c>
      <c r="N26" s="255">
        <v>329731</v>
      </c>
      <c r="O26" s="255">
        <v>343735</v>
      </c>
      <c r="P26" s="255">
        <v>377786</v>
      </c>
      <c r="Q26" s="255">
        <v>414077</v>
      </c>
    </row>
    <row r="27" spans="2:17" s="1" customFormat="1" x14ac:dyDescent="0.15">
      <c r="B27" s="247"/>
      <c r="C27" s="247"/>
      <c r="D27" s="173" t="s">
        <v>111</v>
      </c>
      <c r="E27" s="247"/>
      <c r="G27" s="50" t="s">
        <v>157</v>
      </c>
      <c r="H27" s="284">
        <v>227417</v>
      </c>
      <c r="I27" s="284">
        <v>239997</v>
      </c>
      <c r="J27" s="284">
        <v>246617</v>
      </c>
      <c r="K27" s="284">
        <v>244626</v>
      </c>
      <c r="L27" s="283">
        <v>248097</v>
      </c>
      <c r="M27" s="283">
        <v>267979</v>
      </c>
      <c r="N27" s="283">
        <v>285953</v>
      </c>
      <c r="O27" s="283">
        <v>291771</v>
      </c>
      <c r="P27" s="283">
        <v>302951</v>
      </c>
      <c r="Q27" s="283">
        <v>333743</v>
      </c>
    </row>
    <row r="28" spans="2:17" s="1" customFormat="1" x14ac:dyDescent="0.15">
      <c r="B28" s="247"/>
      <c r="C28" s="247"/>
      <c r="D28" s="173" t="s">
        <v>28</v>
      </c>
      <c r="E28" s="247"/>
      <c r="G28" s="50" t="s">
        <v>79</v>
      </c>
      <c r="H28" s="284">
        <v>4002</v>
      </c>
      <c r="I28" s="284">
        <v>5224</v>
      </c>
      <c r="J28" s="284">
        <v>4906</v>
      </c>
      <c r="K28" s="284">
        <v>4245</v>
      </c>
      <c r="L28" s="283">
        <v>4323</v>
      </c>
      <c r="M28" s="283">
        <v>4146</v>
      </c>
      <c r="N28" s="283">
        <v>5038</v>
      </c>
      <c r="O28" s="283">
        <v>6965</v>
      </c>
      <c r="P28" s="283">
        <v>6956</v>
      </c>
      <c r="Q28" s="283">
        <v>6792</v>
      </c>
    </row>
    <row r="29" spans="2:17" s="1" customFormat="1" x14ac:dyDescent="0.15">
      <c r="B29" s="247"/>
      <c r="C29" s="247"/>
      <c r="D29" s="185" t="s">
        <v>461</v>
      </c>
      <c r="E29" s="247"/>
      <c r="G29" s="50" t="s">
        <v>462</v>
      </c>
      <c r="H29" s="190" t="s">
        <v>507</v>
      </c>
      <c r="I29" s="190" t="s">
        <v>507</v>
      </c>
      <c r="J29" s="284">
        <v>2395</v>
      </c>
      <c r="K29" s="284">
        <v>8709</v>
      </c>
      <c r="L29" s="283">
        <v>5947</v>
      </c>
      <c r="M29" s="283">
        <v>7194</v>
      </c>
      <c r="N29" s="283">
        <v>10061</v>
      </c>
      <c r="O29" s="283">
        <v>14595</v>
      </c>
      <c r="P29" s="283">
        <v>13636</v>
      </c>
      <c r="Q29" s="283">
        <v>20186</v>
      </c>
    </row>
    <row r="30" spans="2:17" s="1" customFormat="1" x14ac:dyDescent="0.15">
      <c r="B30" s="247"/>
      <c r="C30" s="247"/>
      <c r="D30" s="173" t="s">
        <v>432</v>
      </c>
      <c r="E30" s="247"/>
      <c r="G30" s="50" t="s">
        <v>80</v>
      </c>
      <c r="H30" s="284">
        <v>44321</v>
      </c>
      <c r="I30" s="284">
        <v>41675</v>
      </c>
      <c r="J30" s="284">
        <v>34532</v>
      </c>
      <c r="K30" s="284">
        <v>33871</v>
      </c>
      <c r="L30" s="283">
        <v>31046</v>
      </c>
      <c r="M30" s="283">
        <v>28810</v>
      </c>
      <c r="N30" s="283">
        <v>28894</v>
      </c>
      <c r="O30" s="283">
        <v>30610</v>
      </c>
      <c r="P30" s="283">
        <v>54436</v>
      </c>
      <c r="Q30" s="283">
        <v>53612</v>
      </c>
    </row>
    <row r="31" spans="2:17" s="1" customFormat="1" x14ac:dyDescent="0.15">
      <c r="B31" s="247"/>
      <c r="C31" s="247"/>
      <c r="D31" s="173" t="s">
        <v>56</v>
      </c>
      <c r="E31" s="247"/>
      <c r="G31" s="50" t="s">
        <v>81</v>
      </c>
      <c r="H31" s="284">
        <v>-608</v>
      </c>
      <c r="I31" s="284">
        <v>-536</v>
      </c>
      <c r="J31" s="284">
        <v>-473</v>
      </c>
      <c r="K31" s="284">
        <v>-332</v>
      </c>
      <c r="L31" s="283">
        <v>-347</v>
      </c>
      <c r="M31" s="283">
        <v>-279</v>
      </c>
      <c r="N31" s="283">
        <v>-217</v>
      </c>
      <c r="O31" s="283">
        <v>-208</v>
      </c>
      <c r="P31" s="283">
        <v>-195</v>
      </c>
      <c r="Q31" s="283">
        <v>-256</v>
      </c>
    </row>
    <row r="32" spans="2:17" s="39" customFormat="1" x14ac:dyDescent="0.15">
      <c r="B32" s="97" t="s">
        <v>13</v>
      </c>
      <c r="C32" s="97"/>
      <c r="D32" s="97"/>
      <c r="E32" s="97" t="s">
        <v>71</v>
      </c>
      <c r="F32" s="97"/>
      <c r="G32" s="196"/>
      <c r="H32" s="275">
        <v>2274380</v>
      </c>
      <c r="I32" s="275">
        <v>2281007</v>
      </c>
      <c r="J32" s="275">
        <v>2286928</v>
      </c>
      <c r="K32" s="275">
        <v>2279638</v>
      </c>
      <c r="L32" s="257">
        <v>2282180</v>
      </c>
      <c r="M32" s="257">
        <v>2349831</v>
      </c>
      <c r="N32" s="257">
        <v>2404926</v>
      </c>
      <c r="O32" s="257">
        <v>2466223</v>
      </c>
      <c r="P32" s="257">
        <v>2489081</v>
      </c>
      <c r="Q32" s="257">
        <v>2621028</v>
      </c>
    </row>
    <row r="33" spans="2:17" s="1" customFormat="1" x14ac:dyDescent="0.15">
      <c r="B33" s="20"/>
      <c r="C33" s="20"/>
      <c r="D33" s="20"/>
      <c r="E33" s="20"/>
      <c r="F33" s="20"/>
      <c r="G33" s="12"/>
      <c r="H33" s="284"/>
      <c r="I33" s="284"/>
      <c r="J33" s="284"/>
      <c r="K33" s="284"/>
      <c r="L33" s="283"/>
      <c r="M33" s="283"/>
      <c r="N33" s="283"/>
      <c r="O33" s="283"/>
      <c r="P33" s="283"/>
      <c r="Q33" s="283"/>
    </row>
    <row r="34" spans="2:17" s="39" customFormat="1" x14ac:dyDescent="0.15">
      <c r="B34" s="80" t="s">
        <v>14</v>
      </c>
      <c r="C34" s="80"/>
      <c r="D34" s="80"/>
      <c r="E34" s="80" t="s">
        <v>85</v>
      </c>
      <c r="F34" s="80"/>
      <c r="G34" s="196"/>
      <c r="H34" s="275">
        <v>567043</v>
      </c>
      <c r="I34" s="275">
        <v>578140</v>
      </c>
      <c r="J34" s="275">
        <v>564220</v>
      </c>
      <c r="K34" s="275">
        <v>471774</v>
      </c>
      <c r="L34" s="257">
        <v>456134</v>
      </c>
      <c r="M34" s="257">
        <v>419291</v>
      </c>
      <c r="N34" s="257">
        <v>406909</v>
      </c>
      <c r="O34" s="257">
        <v>404286</v>
      </c>
      <c r="P34" s="257">
        <v>394634</v>
      </c>
      <c r="Q34" s="257">
        <v>380618</v>
      </c>
    </row>
    <row r="35" spans="2:17" s="1" customFormat="1" x14ac:dyDescent="0.15">
      <c r="B35" s="12"/>
      <c r="C35" s="12"/>
      <c r="D35" s="12" t="s">
        <v>27</v>
      </c>
      <c r="E35" s="12"/>
      <c r="F35" s="12"/>
      <c r="G35" s="50" t="s">
        <v>82</v>
      </c>
      <c r="H35" s="284">
        <v>43410</v>
      </c>
      <c r="I35" s="284">
        <v>44110</v>
      </c>
      <c r="J35" s="284">
        <v>42943</v>
      </c>
      <c r="K35" s="284">
        <v>42429</v>
      </c>
      <c r="L35" s="283">
        <v>37480</v>
      </c>
      <c r="M35" s="283">
        <v>40086</v>
      </c>
      <c r="N35" s="283">
        <v>46891</v>
      </c>
      <c r="O35" s="283">
        <v>48054</v>
      </c>
      <c r="P35" s="283">
        <v>29508</v>
      </c>
      <c r="Q35" s="283">
        <v>29138</v>
      </c>
    </row>
    <row r="36" spans="2:17" s="1" customFormat="1" x14ac:dyDescent="0.15">
      <c r="B36" s="12"/>
      <c r="C36" s="12"/>
      <c r="D36" s="12" t="s">
        <v>59</v>
      </c>
      <c r="E36" s="12"/>
      <c r="F36" s="12"/>
      <c r="G36" s="50" t="s">
        <v>84</v>
      </c>
      <c r="H36" s="284">
        <v>21275</v>
      </c>
      <c r="I36" s="284">
        <v>20983</v>
      </c>
      <c r="J36" s="284">
        <v>19373</v>
      </c>
      <c r="K36" s="284">
        <v>18938</v>
      </c>
      <c r="L36" s="283">
        <v>18199</v>
      </c>
      <c r="M36" s="283">
        <v>17938</v>
      </c>
      <c r="N36" s="283">
        <v>21032</v>
      </c>
      <c r="O36" s="283">
        <v>21380</v>
      </c>
      <c r="P36" s="283">
        <v>16727</v>
      </c>
      <c r="Q36" s="283">
        <v>16374</v>
      </c>
    </row>
    <row r="37" spans="2:17" s="1" customFormat="1" x14ac:dyDescent="0.15">
      <c r="B37" s="12"/>
      <c r="C37" s="12"/>
      <c r="D37" s="12" t="s">
        <v>15</v>
      </c>
      <c r="E37" s="12"/>
      <c r="F37" s="12"/>
      <c r="G37" s="50" t="s">
        <v>83</v>
      </c>
      <c r="H37" s="284">
        <v>316545</v>
      </c>
      <c r="I37" s="284">
        <v>354358</v>
      </c>
      <c r="J37" s="284">
        <v>313305</v>
      </c>
      <c r="K37" s="284">
        <v>239566</v>
      </c>
      <c r="L37" s="283">
        <v>205909</v>
      </c>
      <c r="M37" s="283">
        <v>178408</v>
      </c>
      <c r="N37" s="283">
        <v>142091</v>
      </c>
      <c r="O37" s="283">
        <v>137036</v>
      </c>
      <c r="P37" s="283">
        <v>158406</v>
      </c>
      <c r="Q37" s="283">
        <v>151235</v>
      </c>
    </row>
    <row r="38" spans="2:17" s="1" customFormat="1" x14ac:dyDescent="0.15">
      <c r="B38" s="12"/>
      <c r="C38" s="12"/>
      <c r="D38" s="12" t="s">
        <v>571</v>
      </c>
      <c r="E38" s="12"/>
      <c r="F38" s="12"/>
      <c r="G38" s="50" t="s">
        <v>572</v>
      </c>
      <c r="H38" s="284" t="s">
        <v>507</v>
      </c>
      <c r="I38" s="284" t="s">
        <v>507</v>
      </c>
      <c r="J38" s="284" t="s">
        <v>507</v>
      </c>
      <c r="K38" s="284" t="s">
        <v>507</v>
      </c>
      <c r="L38" s="283" t="s">
        <v>507</v>
      </c>
      <c r="M38" s="283" t="s">
        <v>507</v>
      </c>
      <c r="N38" s="283" t="s">
        <v>507</v>
      </c>
      <c r="O38" s="283" t="s">
        <v>507</v>
      </c>
      <c r="P38" s="262" t="s">
        <v>268</v>
      </c>
      <c r="Q38" s="283">
        <v>30000</v>
      </c>
    </row>
    <row r="39" spans="2:17" s="1" customFormat="1" x14ac:dyDescent="0.15">
      <c r="B39" s="12"/>
      <c r="C39" s="12"/>
      <c r="D39" s="191" t="s">
        <v>610</v>
      </c>
      <c r="E39" s="12"/>
      <c r="F39" s="12"/>
      <c r="G39" s="50" t="s">
        <v>527</v>
      </c>
      <c r="H39" s="284">
        <v>35000</v>
      </c>
      <c r="I39" s="284">
        <v>10000</v>
      </c>
      <c r="J39" s="284">
        <v>20000</v>
      </c>
      <c r="K39" s="284" t="s">
        <v>507</v>
      </c>
      <c r="L39" s="283">
        <v>30000</v>
      </c>
      <c r="M39" s="283">
        <v>10000</v>
      </c>
      <c r="N39" s="262" t="s">
        <v>507</v>
      </c>
      <c r="O39" s="262">
        <v>20000</v>
      </c>
      <c r="P39" s="262">
        <v>25000</v>
      </c>
      <c r="Q39" s="262">
        <v>10000</v>
      </c>
    </row>
    <row r="40" spans="2:17" s="1" customFormat="1" x14ac:dyDescent="0.15">
      <c r="B40" s="12"/>
      <c r="C40" s="12"/>
      <c r="D40" s="191" t="s">
        <v>463</v>
      </c>
      <c r="E40" s="12"/>
      <c r="F40" s="12"/>
      <c r="G40" s="50" t="s">
        <v>467</v>
      </c>
      <c r="H40" s="284" t="s">
        <v>507</v>
      </c>
      <c r="I40" s="284" t="s">
        <v>507</v>
      </c>
      <c r="J40" s="284">
        <v>2028</v>
      </c>
      <c r="K40" s="284">
        <v>1831</v>
      </c>
      <c r="L40" s="283">
        <v>1794</v>
      </c>
      <c r="M40" s="283">
        <v>1795</v>
      </c>
      <c r="N40" s="283">
        <v>1493</v>
      </c>
      <c r="O40" s="283">
        <v>1567</v>
      </c>
      <c r="P40" s="283">
        <v>2404</v>
      </c>
      <c r="Q40" s="283">
        <v>3206</v>
      </c>
    </row>
    <row r="41" spans="2:17" s="1" customFormat="1" x14ac:dyDescent="0.15">
      <c r="B41" s="12"/>
      <c r="C41" s="12"/>
      <c r="D41" s="12" t="s">
        <v>58</v>
      </c>
      <c r="E41" s="12"/>
      <c r="F41" s="12"/>
      <c r="G41" s="50" t="s">
        <v>538</v>
      </c>
      <c r="H41" s="284">
        <v>4170</v>
      </c>
      <c r="I41" s="284">
        <v>8883</v>
      </c>
      <c r="J41" s="284">
        <v>5729</v>
      </c>
      <c r="K41" s="284">
        <v>15220</v>
      </c>
      <c r="L41" s="283">
        <v>6188</v>
      </c>
      <c r="M41" s="283">
        <v>9704</v>
      </c>
      <c r="N41" s="283">
        <v>11811</v>
      </c>
      <c r="O41" s="283">
        <v>4576</v>
      </c>
      <c r="P41" s="283">
        <v>13683</v>
      </c>
      <c r="Q41" s="283">
        <v>2192</v>
      </c>
    </row>
    <row r="42" spans="2:17" s="1" customFormat="1" x14ac:dyDescent="0.15">
      <c r="B42" s="12"/>
      <c r="C42" s="12"/>
      <c r="D42" s="12" t="s">
        <v>60</v>
      </c>
      <c r="E42" s="12"/>
      <c r="F42" s="12"/>
      <c r="G42" s="50" t="s">
        <v>159</v>
      </c>
      <c r="H42" s="284">
        <v>3702</v>
      </c>
      <c r="I42" s="284">
        <v>4079</v>
      </c>
      <c r="J42" s="284">
        <v>4214</v>
      </c>
      <c r="K42" s="284">
        <v>4148</v>
      </c>
      <c r="L42" s="283">
        <v>4638</v>
      </c>
      <c r="M42" s="283">
        <v>4620</v>
      </c>
      <c r="N42" s="283">
        <v>4405</v>
      </c>
      <c r="O42" s="283">
        <v>4345</v>
      </c>
      <c r="P42" s="283">
        <v>3986</v>
      </c>
      <c r="Q42" s="283">
        <v>4033</v>
      </c>
    </row>
    <row r="43" spans="2:17" s="1" customFormat="1" x14ac:dyDescent="0.15">
      <c r="B43" s="12"/>
      <c r="C43" s="12"/>
      <c r="D43" s="12" t="s">
        <v>432</v>
      </c>
      <c r="E43" s="12"/>
      <c r="F43" s="12"/>
      <c r="G43" s="50" t="s">
        <v>80</v>
      </c>
      <c r="H43" s="284">
        <v>142937</v>
      </c>
      <c r="I43" s="284">
        <v>135724</v>
      </c>
      <c r="J43" s="284">
        <v>156626</v>
      </c>
      <c r="K43" s="284">
        <v>149639</v>
      </c>
      <c r="L43" s="283">
        <v>151924</v>
      </c>
      <c r="M43" s="283">
        <v>156737</v>
      </c>
      <c r="N43" s="283">
        <v>179183</v>
      </c>
      <c r="O43" s="283">
        <v>167324</v>
      </c>
      <c r="P43" s="283">
        <v>144917</v>
      </c>
      <c r="Q43" s="283">
        <v>134437</v>
      </c>
    </row>
    <row r="44" spans="2:17" s="39" customFormat="1" x14ac:dyDescent="0.15">
      <c r="B44" s="80" t="s">
        <v>64</v>
      </c>
      <c r="C44" s="80"/>
      <c r="D44" s="80"/>
      <c r="E44" s="80" t="s">
        <v>86</v>
      </c>
      <c r="F44" s="80"/>
      <c r="G44" s="196"/>
      <c r="H44" s="275">
        <v>1182535</v>
      </c>
      <c r="I44" s="275">
        <v>1129712</v>
      </c>
      <c r="J44" s="275">
        <v>1105109</v>
      </c>
      <c r="K44" s="275">
        <v>1128381</v>
      </c>
      <c r="L44" s="257">
        <v>1101807</v>
      </c>
      <c r="M44" s="257">
        <v>1125879</v>
      </c>
      <c r="N44" s="257">
        <v>1131503</v>
      </c>
      <c r="O44" s="257">
        <v>1146555</v>
      </c>
      <c r="P44" s="257">
        <v>1156774</v>
      </c>
      <c r="Q44" s="257">
        <v>1330424</v>
      </c>
    </row>
    <row r="45" spans="2:17" s="1" customFormat="1" x14ac:dyDescent="0.15">
      <c r="B45" s="12"/>
      <c r="C45" s="12"/>
      <c r="D45" s="12" t="s">
        <v>16</v>
      </c>
      <c r="E45" s="12"/>
      <c r="F45" s="12"/>
      <c r="G45" s="50" t="s">
        <v>88</v>
      </c>
      <c r="H45" s="284">
        <v>720782</v>
      </c>
      <c r="I45" s="284">
        <v>637624</v>
      </c>
      <c r="J45" s="284">
        <v>585300</v>
      </c>
      <c r="K45" s="284">
        <v>594047</v>
      </c>
      <c r="L45" s="283">
        <v>589100</v>
      </c>
      <c r="M45" s="283">
        <v>610523</v>
      </c>
      <c r="N45" s="283">
        <v>625340</v>
      </c>
      <c r="O45" s="283">
        <v>621375</v>
      </c>
      <c r="P45" s="283">
        <v>615058</v>
      </c>
      <c r="Q45" s="283">
        <v>673387</v>
      </c>
    </row>
    <row r="46" spans="2:17" s="1" customFormat="1" x14ac:dyDescent="0.15">
      <c r="B46" s="12"/>
      <c r="C46" s="12"/>
      <c r="D46" s="12" t="s">
        <v>421</v>
      </c>
      <c r="E46" s="12"/>
      <c r="F46" s="12"/>
      <c r="G46" s="50" t="s">
        <v>87</v>
      </c>
      <c r="H46" s="284">
        <v>102000</v>
      </c>
      <c r="I46" s="284">
        <v>112000</v>
      </c>
      <c r="J46" s="284">
        <v>102000</v>
      </c>
      <c r="K46" s="284">
        <v>112000</v>
      </c>
      <c r="L46" s="283">
        <v>82000</v>
      </c>
      <c r="M46" s="283">
        <v>92000</v>
      </c>
      <c r="N46" s="283">
        <v>92000</v>
      </c>
      <c r="O46" s="283">
        <v>92000</v>
      </c>
      <c r="P46" s="283">
        <v>97000</v>
      </c>
      <c r="Q46" s="283">
        <v>187000</v>
      </c>
    </row>
    <row r="47" spans="2:17" s="1" customFormat="1" x14ac:dyDescent="0.15">
      <c r="B47" s="12"/>
      <c r="C47" s="12"/>
      <c r="D47" s="191" t="s">
        <v>463</v>
      </c>
      <c r="E47" s="12"/>
      <c r="F47" s="12"/>
      <c r="G47" s="50" t="s">
        <v>467</v>
      </c>
      <c r="H47" s="284" t="s">
        <v>507</v>
      </c>
      <c r="I47" s="284" t="s">
        <v>507</v>
      </c>
      <c r="J47" s="284">
        <v>9673</v>
      </c>
      <c r="K47" s="284">
        <v>8382</v>
      </c>
      <c r="L47" s="283">
        <v>7765</v>
      </c>
      <c r="M47" s="283">
        <v>6795</v>
      </c>
      <c r="N47" s="283">
        <v>5832</v>
      </c>
      <c r="O47" s="283">
        <v>5076</v>
      </c>
      <c r="P47" s="283">
        <v>5609</v>
      </c>
      <c r="Q47" s="283">
        <v>8219</v>
      </c>
    </row>
    <row r="48" spans="2:17" s="1" customFormat="1" x14ac:dyDescent="0.15">
      <c r="B48" s="12"/>
      <c r="C48" s="12"/>
      <c r="D48" s="12" t="s">
        <v>32</v>
      </c>
      <c r="E48" s="12"/>
      <c r="F48" s="12"/>
      <c r="G48" s="50" t="s">
        <v>89</v>
      </c>
      <c r="H48" s="284">
        <v>147840</v>
      </c>
      <c r="I48" s="284">
        <v>160017</v>
      </c>
      <c r="J48" s="284">
        <v>189178</v>
      </c>
      <c r="K48" s="284">
        <v>189698</v>
      </c>
      <c r="L48" s="283">
        <v>189812</v>
      </c>
      <c r="M48" s="283">
        <v>179530</v>
      </c>
      <c r="N48" s="283">
        <v>179375</v>
      </c>
      <c r="O48" s="283">
        <v>183167</v>
      </c>
      <c r="P48" s="283">
        <v>181590</v>
      </c>
      <c r="Q48" s="283">
        <v>176839</v>
      </c>
    </row>
    <row r="49" spans="2:17" s="1" customFormat="1" x14ac:dyDescent="0.15">
      <c r="B49" s="12"/>
      <c r="C49" s="12"/>
      <c r="D49" s="12" t="s">
        <v>31</v>
      </c>
      <c r="E49" s="12"/>
      <c r="F49" s="12"/>
      <c r="G49" s="50" t="s">
        <v>90</v>
      </c>
      <c r="H49" s="284">
        <v>5493</v>
      </c>
      <c r="I49" s="284">
        <v>5572</v>
      </c>
      <c r="J49" s="284">
        <v>5557</v>
      </c>
      <c r="K49" s="284">
        <v>5277</v>
      </c>
      <c r="L49" s="283">
        <v>5152</v>
      </c>
      <c r="M49" s="283">
        <v>5152</v>
      </c>
      <c r="N49" s="283">
        <v>5152</v>
      </c>
      <c r="O49" s="283">
        <v>5152</v>
      </c>
      <c r="P49" s="283">
        <v>5146</v>
      </c>
      <c r="Q49" s="283">
        <v>5187</v>
      </c>
    </row>
    <row r="50" spans="2:17" s="1" customFormat="1" x14ac:dyDescent="0.15">
      <c r="B50" s="12"/>
      <c r="C50" s="12"/>
      <c r="D50" s="191" t="s">
        <v>611</v>
      </c>
      <c r="E50" s="12"/>
      <c r="F50" s="12"/>
      <c r="G50" s="50" t="s">
        <v>91</v>
      </c>
      <c r="H50" s="284">
        <v>59194</v>
      </c>
      <c r="I50" s="284">
        <v>59439</v>
      </c>
      <c r="J50" s="284" t="s">
        <v>507</v>
      </c>
      <c r="K50" s="284" t="s">
        <v>507</v>
      </c>
      <c r="L50" s="283" t="s">
        <v>507</v>
      </c>
      <c r="M50" s="283" t="s">
        <v>507</v>
      </c>
      <c r="N50" s="262" t="s">
        <v>507</v>
      </c>
      <c r="O50" s="262" t="s">
        <v>507</v>
      </c>
      <c r="P50" s="262" t="s">
        <v>507</v>
      </c>
      <c r="Q50" s="262" t="s">
        <v>507</v>
      </c>
    </row>
    <row r="51" spans="2:17" s="1" customFormat="1" x14ac:dyDescent="0.15">
      <c r="B51" s="12"/>
      <c r="C51" s="12"/>
      <c r="D51" s="191" t="s">
        <v>464</v>
      </c>
      <c r="E51" s="12"/>
      <c r="F51" s="12"/>
      <c r="G51" s="50" t="s">
        <v>528</v>
      </c>
      <c r="H51" s="284" t="s">
        <v>507</v>
      </c>
      <c r="I51" s="284" t="s">
        <v>507</v>
      </c>
      <c r="J51" s="284">
        <v>60093</v>
      </c>
      <c r="K51" s="284">
        <v>56950</v>
      </c>
      <c r="L51" s="283">
        <v>61839</v>
      </c>
      <c r="M51" s="283">
        <v>61459</v>
      </c>
      <c r="N51" s="283">
        <v>61654</v>
      </c>
      <c r="O51" s="283">
        <v>62209</v>
      </c>
      <c r="P51" s="283">
        <v>63020</v>
      </c>
      <c r="Q51" s="283">
        <v>62890</v>
      </c>
    </row>
    <row r="52" spans="2:17" s="1" customFormat="1" x14ac:dyDescent="0.15">
      <c r="B52" s="12"/>
      <c r="C52" s="12"/>
      <c r="D52" s="12" t="s">
        <v>57</v>
      </c>
      <c r="E52" s="12"/>
      <c r="F52" s="12"/>
      <c r="G52" s="50" t="s">
        <v>92</v>
      </c>
      <c r="H52" s="284">
        <v>875</v>
      </c>
      <c r="I52" s="284">
        <v>724</v>
      </c>
      <c r="J52" s="284" t="s">
        <v>507</v>
      </c>
      <c r="K52" s="284" t="s">
        <v>507</v>
      </c>
      <c r="L52" s="283" t="s">
        <v>507</v>
      </c>
      <c r="M52" s="283" t="s">
        <v>507</v>
      </c>
      <c r="N52" s="262" t="s">
        <v>507</v>
      </c>
      <c r="O52" s="262" t="s">
        <v>507</v>
      </c>
      <c r="P52" s="262" t="s">
        <v>507</v>
      </c>
      <c r="Q52" s="262" t="s">
        <v>507</v>
      </c>
    </row>
    <row r="53" spans="2:17" s="1" customFormat="1" x14ac:dyDescent="0.15">
      <c r="B53" s="12"/>
      <c r="C53" s="12"/>
      <c r="D53" s="12" t="s">
        <v>112</v>
      </c>
      <c r="E53" s="12"/>
      <c r="F53" s="12"/>
      <c r="G53" s="50" t="s">
        <v>93</v>
      </c>
      <c r="H53" s="284">
        <v>21555</v>
      </c>
      <c r="I53" s="284">
        <v>28483</v>
      </c>
      <c r="J53" s="284">
        <v>37258</v>
      </c>
      <c r="K53" s="284">
        <v>44941</v>
      </c>
      <c r="L53" s="262">
        <v>54614</v>
      </c>
      <c r="M53" s="262">
        <v>60846</v>
      </c>
      <c r="N53" s="262">
        <v>52586</v>
      </c>
      <c r="O53" s="262">
        <v>63375</v>
      </c>
      <c r="P53" s="262">
        <v>74657</v>
      </c>
      <c r="Q53" s="262">
        <v>91792</v>
      </c>
    </row>
    <row r="54" spans="2:17" s="1" customFormat="1" x14ac:dyDescent="0.15">
      <c r="B54" s="12"/>
      <c r="C54" s="12"/>
      <c r="D54" s="12" t="s">
        <v>432</v>
      </c>
      <c r="E54" s="12"/>
      <c r="F54" s="12"/>
      <c r="G54" s="50" t="s">
        <v>80</v>
      </c>
      <c r="H54" s="284">
        <v>124792</v>
      </c>
      <c r="I54" s="284">
        <v>125849</v>
      </c>
      <c r="J54" s="284">
        <v>116047</v>
      </c>
      <c r="K54" s="284">
        <v>117082</v>
      </c>
      <c r="L54" s="283">
        <v>111521</v>
      </c>
      <c r="M54" s="283">
        <v>109571</v>
      </c>
      <c r="N54" s="283">
        <v>109561</v>
      </c>
      <c r="O54" s="283">
        <v>114198</v>
      </c>
      <c r="P54" s="283">
        <v>114690</v>
      </c>
      <c r="Q54" s="283">
        <v>125106</v>
      </c>
    </row>
    <row r="55" spans="2:17" s="39" customFormat="1" x14ac:dyDescent="0.15">
      <c r="B55" s="80" t="s">
        <v>17</v>
      </c>
      <c r="C55" s="80"/>
      <c r="D55" s="80"/>
      <c r="E55" s="80" t="s">
        <v>94</v>
      </c>
      <c r="F55" s="80"/>
      <c r="G55" s="80"/>
      <c r="H55" s="275">
        <v>1749578</v>
      </c>
      <c r="I55" s="275">
        <v>1707853</v>
      </c>
      <c r="J55" s="275">
        <v>1669330</v>
      </c>
      <c r="K55" s="275">
        <v>1600155</v>
      </c>
      <c r="L55" s="257">
        <v>1557942</v>
      </c>
      <c r="M55" s="257">
        <v>1545171</v>
      </c>
      <c r="N55" s="257">
        <v>1538413</v>
      </c>
      <c r="O55" s="257">
        <v>1550842</v>
      </c>
      <c r="P55" s="257">
        <v>1551409</v>
      </c>
      <c r="Q55" s="257">
        <v>1711042</v>
      </c>
    </row>
    <row r="56" spans="2:17" s="1" customFormat="1" x14ac:dyDescent="0.15">
      <c r="B56" s="19"/>
      <c r="C56" s="19"/>
      <c r="D56" s="19"/>
      <c r="E56" s="19"/>
      <c r="F56" s="19"/>
      <c r="G56" s="30"/>
      <c r="H56" s="284"/>
      <c r="I56" s="284"/>
      <c r="J56" s="284"/>
      <c r="K56" s="284"/>
      <c r="L56" s="283"/>
      <c r="M56" s="283"/>
      <c r="N56" s="283"/>
      <c r="O56" s="283"/>
      <c r="P56" s="283"/>
      <c r="Q56" s="283"/>
    </row>
    <row r="57" spans="2:17" s="40" customFormat="1" x14ac:dyDescent="0.15">
      <c r="B57" s="99" t="s">
        <v>22</v>
      </c>
      <c r="C57" s="99"/>
      <c r="D57" s="86"/>
      <c r="E57" s="86" t="s">
        <v>96</v>
      </c>
      <c r="F57" s="86"/>
      <c r="G57" s="99"/>
      <c r="H57" s="275">
        <v>521421</v>
      </c>
      <c r="I57" s="275">
        <v>552400</v>
      </c>
      <c r="J57" s="275">
        <v>588969</v>
      </c>
      <c r="K57" s="275">
        <v>634479</v>
      </c>
      <c r="L57" s="257">
        <v>686695</v>
      </c>
      <c r="M57" s="257">
        <v>759875</v>
      </c>
      <c r="N57" s="257">
        <v>804764</v>
      </c>
      <c r="O57" s="257">
        <v>853397</v>
      </c>
      <c r="P57" s="257">
        <v>886935</v>
      </c>
      <c r="Q57" s="257">
        <v>833640</v>
      </c>
    </row>
    <row r="58" spans="2:17" s="1" customFormat="1" x14ac:dyDescent="0.15">
      <c r="B58" s="13"/>
      <c r="C58" s="13"/>
      <c r="D58" s="247" t="s">
        <v>18</v>
      </c>
      <c r="E58" s="13"/>
      <c r="F58" s="13"/>
      <c r="G58" s="239" t="s">
        <v>97</v>
      </c>
      <c r="H58" s="284">
        <v>99474</v>
      </c>
      <c r="I58" s="284">
        <v>99474</v>
      </c>
      <c r="J58" s="284">
        <v>99474</v>
      </c>
      <c r="K58" s="284">
        <v>99474</v>
      </c>
      <c r="L58" s="283">
        <v>99474</v>
      </c>
      <c r="M58" s="283">
        <v>99474</v>
      </c>
      <c r="N58" s="283">
        <v>99474</v>
      </c>
      <c r="O58" s="283">
        <v>99474</v>
      </c>
      <c r="P58" s="283">
        <v>99474</v>
      </c>
      <c r="Q58" s="283">
        <v>99474</v>
      </c>
    </row>
    <row r="59" spans="2:17" s="1" customFormat="1" x14ac:dyDescent="0.15">
      <c r="B59" s="13"/>
      <c r="C59" s="13"/>
      <c r="D59" s="239" t="s">
        <v>19</v>
      </c>
      <c r="E59" s="13"/>
      <c r="F59" s="13"/>
      <c r="G59" s="239" t="s">
        <v>98</v>
      </c>
      <c r="H59" s="284">
        <v>150027</v>
      </c>
      <c r="I59" s="284">
        <v>150027</v>
      </c>
      <c r="J59" s="284">
        <v>150027</v>
      </c>
      <c r="K59" s="284">
        <v>150027</v>
      </c>
      <c r="L59" s="283">
        <v>145974</v>
      </c>
      <c r="M59" s="283">
        <v>146053</v>
      </c>
      <c r="N59" s="283">
        <v>146053</v>
      </c>
      <c r="O59" s="283">
        <v>146591</v>
      </c>
      <c r="P59" s="283">
        <v>146598</v>
      </c>
      <c r="Q59" s="283">
        <v>146772</v>
      </c>
    </row>
    <row r="60" spans="2:17" s="1" customFormat="1" x14ac:dyDescent="0.15">
      <c r="B60" s="13"/>
      <c r="C60" s="13"/>
      <c r="D60" s="239" t="s">
        <v>20</v>
      </c>
      <c r="E60" s="13"/>
      <c r="F60" s="13"/>
      <c r="G60" s="239" t="s">
        <v>99</v>
      </c>
      <c r="H60" s="284">
        <v>276059</v>
      </c>
      <c r="I60" s="284">
        <v>307108</v>
      </c>
      <c r="J60" s="284">
        <v>344020</v>
      </c>
      <c r="K60" s="284">
        <v>389511</v>
      </c>
      <c r="L60" s="283">
        <v>449535</v>
      </c>
      <c r="M60" s="283">
        <v>527884</v>
      </c>
      <c r="N60" s="283">
        <v>583482</v>
      </c>
      <c r="O60" s="283">
        <v>641731</v>
      </c>
      <c r="P60" s="283">
        <v>685087</v>
      </c>
      <c r="Q60" s="283">
        <v>636095</v>
      </c>
    </row>
    <row r="61" spans="2:17" s="1" customFormat="1" x14ac:dyDescent="0.15">
      <c r="B61" s="13"/>
      <c r="C61" s="13"/>
      <c r="D61" s="281" t="s">
        <v>21</v>
      </c>
      <c r="E61" s="13"/>
      <c r="F61" s="13"/>
      <c r="G61" s="280" t="s">
        <v>100</v>
      </c>
      <c r="H61" s="284">
        <v>-4140</v>
      </c>
      <c r="I61" s="284">
        <v>-4209</v>
      </c>
      <c r="J61" s="284">
        <v>-4553</v>
      </c>
      <c r="K61" s="284">
        <v>-4534</v>
      </c>
      <c r="L61" s="283">
        <v>-8289</v>
      </c>
      <c r="M61" s="283">
        <v>-13537</v>
      </c>
      <c r="N61" s="283">
        <v>-24247</v>
      </c>
      <c r="O61" s="283">
        <v>-34400</v>
      </c>
      <c r="P61" s="283">
        <v>-44224</v>
      </c>
      <c r="Q61" s="283">
        <v>-48701</v>
      </c>
    </row>
    <row r="62" spans="2:17" s="44" customFormat="1" x14ac:dyDescent="0.15">
      <c r="B62" s="100" t="s">
        <v>113</v>
      </c>
      <c r="C62" s="100"/>
      <c r="D62" s="100"/>
      <c r="E62" s="96" t="s">
        <v>149</v>
      </c>
      <c r="F62" s="96"/>
      <c r="G62" s="100"/>
      <c r="H62" s="256">
        <v>-8128</v>
      </c>
      <c r="I62" s="256">
        <v>6999</v>
      </c>
      <c r="J62" s="256">
        <v>13081</v>
      </c>
      <c r="K62" s="256">
        <v>28116</v>
      </c>
      <c r="L62" s="255">
        <v>20639</v>
      </c>
      <c r="M62" s="255">
        <v>27074</v>
      </c>
      <c r="N62" s="255">
        <v>32961</v>
      </c>
      <c r="O62" s="255">
        <v>31465</v>
      </c>
      <c r="P62" s="255">
        <v>18711</v>
      </c>
      <c r="Q62" s="255">
        <v>33511</v>
      </c>
    </row>
    <row r="63" spans="2:17" s="2" customFormat="1" x14ac:dyDescent="0.15">
      <c r="B63" s="6"/>
      <c r="C63" s="6"/>
      <c r="D63" s="239" t="s">
        <v>23</v>
      </c>
      <c r="E63" s="6"/>
      <c r="F63" s="6"/>
      <c r="G63" s="239" t="s">
        <v>101</v>
      </c>
      <c r="H63" s="284">
        <v>-8044</v>
      </c>
      <c r="I63" s="284">
        <v>2817</v>
      </c>
      <c r="J63" s="284">
        <v>8885</v>
      </c>
      <c r="K63" s="284">
        <v>18052</v>
      </c>
      <c r="L63" s="283">
        <v>17684</v>
      </c>
      <c r="M63" s="283">
        <v>22545</v>
      </c>
      <c r="N63" s="283">
        <v>27146</v>
      </c>
      <c r="O63" s="283">
        <v>24144</v>
      </c>
      <c r="P63" s="283">
        <v>13792</v>
      </c>
      <c r="Q63" s="283">
        <v>24600</v>
      </c>
    </row>
    <row r="64" spans="2:17" s="2" customFormat="1" x14ac:dyDescent="0.15">
      <c r="B64" s="6"/>
      <c r="C64" s="6"/>
      <c r="D64" s="280" t="s">
        <v>33</v>
      </c>
      <c r="E64" s="6"/>
      <c r="F64" s="6"/>
      <c r="G64" s="280" t="s">
        <v>102</v>
      </c>
      <c r="H64" s="284">
        <v>-131</v>
      </c>
      <c r="I64" s="284">
        <v>770</v>
      </c>
      <c r="J64" s="284">
        <v>480</v>
      </c>
      <c r="K64" s="284">
        <v>-143</v>
      </c>
      <c r="L64" s="283">
        <v>-896</v>
      </c>
      <c r="M64" s="283">
        <v>472</v>
      </c>
      <c r="N64" s="283">
        <v>-494</v>
      </c>
      <c r="O64" s="283">
        <v>-325</v>
      </c>
      <c r="P64" s="283">
        <v>-28</v>
      </c>
      <c r="Q64" s="283">
        <v>3</v>
      </c>
    </row>
    <row r="65" spans="2:17" s="2" customFormat="1" x14ac:dyDescent="0.15">
      <c r="B65" s="6"/>
      <c r="C65" s="6"/>
      <c r="D65" s="239" t="s">
        <v>34</v>
      </c>
      <c r="E65" s="6"/>
      <c r="F65" s="6"/>
      <c r="G65" s="55" t="s">
        <v>103</v>
      </c>
      <c r="H65" s="284">
        <v>2972</v>
      </c>
      <c r="I65" s="284">
        <v>5130</v>
      </c>
      <c r="J65" s="284">
        <v>5060</v>
      </c>
      <c r="K65" s="284">
        <v>5417</v>
      </c>
      <c r="L65" s="283">
        <v>5598</v>
      </c>
      <c r="M65" s="283">
        <v>5546</v>
      </c>
      <c r="N65" s="283">
        <v>5575</v>
      </c>
      <c r="O65" s="283">
        <v>5523</v>
      </c>
      <c r="P65" s="283">
        <v>5511</v>
      </c>
      <c r="Q65" s="283">
        <v>5483</v>
      </c>
    </row>
    <row r="66" spans="2:17" s="2" customFormat="1" x14ac:dyDescent="0.15">
      <c r="B66" s="6"/>
      <c r="C66" s="6"/>
      <c r="D66" s="239" t="s">
        <v>24</v>
      </c>
      <c r="E66" s="6"/>
      <c r="F66" s="6"/>
      <c r="G66" s="55" t="s">
        <v>205</v>
      </c>
      <c r="H66" s="284">
        <v>-2924</v>
      </c>
      <c r="I66" s="284">
        <v>-1719</v>
      </c>
      <c r="J66" s="284">
        <v>366</v>
      </c>
      <c r="K66" s="284">
        <v>1756</v>
      </c>
      <c r="L66" s="283">
        <v>1072</v>
      </c>
      <c r="M66" s="283">
        <v>100</v>
      </c>
      <c r="N66" s="283">
        <v>607</v>
      </c>
      <c r="O66" s="283">
        <v>-163</v>
      </c>
      <c r="P66" s="283">
        <v>-427</v>
      </c>
      <c r="Q66" s="283">
        <v>-615</v>
      </c>
    </row>
    <row r="67" spans="2:17" s="2" customFormat="1" x14ac:dyDescent="0.15">
      <c r="B67" s="6"/>
      <c r="C67" s="6"/>
      <c r="D67" s="192" t="s">
        <v>465</v>
      </c>
      <c r="E67" s="6"/>
      <c r="F67" s="6"/>
      <c r="G67" s="50" t="s">
        <v>466</v>
      </c>
      <c r="H67" s="284" t="s">
        <v>507</v>
      </c>
      <c r="I67" s="284" t="s">
        <v>507</v>
      </c>
      <c r="J67" s="284">
        <v>-1712</v>
      </c>
      <c r="K67" s="284">
        <v>3033</v>
      </c>
      <c r="L67" s="283">
        <v>-2818</v>
      </c>
      <c r="M67" s="283">
        <v>-1591</v>
      </c>
      <c r="N67" s="283">
        <v>125</v>
      </c>
      <c r="O67" s="283">
        <v>2287</v>
      </c>
      <c r="P67" s="283">
        <v>-136</v>
      </c>
      <c r="Q67" s="283">
        <v>4038</v>
      </c>
    </row>
    <row r="68" spans="2:17" s="2" customFormat="1" x14ac:dyDescent="0.15">
      <c r="B68" s="163" t="s">
        <v>261</v>
      </c>
      <c r="C68" s="163"/>
      <c r="D68" s="164"/>
      <c r="E68" s="163" t="s">
        <v>262</v>
      </c>
      <c r="F68" s="163"/>
      <c r="G68" s="164"/>
      <c r="H68" s="256">
        <v>32</v>
      </c>
      <c r="I68" s="256">
        <v>112</v>
      </c>
      <c r="J68" s="256">
        <v>208</v>
      </c>
      <c r="K68" s="256">
        <v>318</v>
      </c>
      <c r="L68" s="255">
        <v>424</v>
      </c>
      <c r="M68" s="255">
        <v>496</v>
      </c>
      <c r="N68" s="255" t="s">
        <v>507</v>
      </c>
      <c r="O68" s="255" t="s">
        <v>507</v>
      </c>
      <c r="P68" s="255" t="s">
        <v>507</v>
      </c>
      <c r="Q68" s="255" t="s">
        <v>507</v>
      </c>
    </row>
    <row r="69" spans="2:17" s="44" customFormat="1" x14ac:dyDescent="0.15">
      <c r="B69" s="43" t="s">
        <v>483</v>
      </c>
      <c r="C69" s="43"/>
      <c r="D69" s="43"/>
      <c r="E69" s="43" t="s">
        <v>484</v>
      </c>
      <c r="F69" s="43"/>
      <c r="G69" s="43"/>
      <c r="H69" s="273">
        <v>11476</v>
      </c>
      <c r="I69" s="273">
        <v>13642</v>
      </c>
      <c r="J69" s="273">
        <v>15338</v>
      </c>
      <c r="K69" s="273">
        <v>16566</v>
      </c>
      <c r="L69" s="265">
        <v>16478</v>
      </c>
      <c r="M69" s="265">
        <v>17213</v>
      </c>
      <c r="N69" s="265">
        <v>28786</v>
      </c>
      <c r="O69" s="265">
        <v>30517</v>
      </c>
      <c r="P69" s="265">
        <v>32025</v>
      </c>
      <c r="Q69" s="265">
        <v>42834</v>
      </c>
    </row>
    <row r="70" spans="2:17" s="44" customFormat="1" x14ac:dyDescent="0.15">
      <c r="B70" s="98" t="s">
        <v>25</v>
      </c>
      <c r="C70" s="98"/>
      <c r="D70" s="98"/>
      <c r="E70" s="98" t="s">
        <v>95</v>
      </c>
      <c r="F70" s="98"/>
      <c r="G70" s="98"/>
      <c r="H70" s="275">
        <v>524801</v>
      </c>
      <c r="I70" s="275">
        <v>573154</v>
      </c>
      <c r="J70" s="275">
        <v>617598</v>
      </c>
      <c r="K70" s="275">
        <v>679482</v>
      </c>
      <c r="L70" s="257">
        <v>724237</v>
      </c>
      <c r="M70" s="257">
        <v>804659</v>
      </c>
      <c r="N70" s="257">
        <v>866512</v>
      </c>
      <c r="O70" s="257">
        <v>915381</v>
      </c>
      <c r="P70" s="257">
        <v>937672</v>
      </c>
      <c r="Q70" s="257">
        <v>909985</v>
      </c>
    </row>
    <row r="71" spans="2:17" s="44" customFormat="1" ht="13.5" customHeight="1" x14ac:dyDescent="0.15">
      <c r="B71" s="43"/>
      <c r="C71" s="43"/>
      <c r="D71" s="43"/>
      <c r="E71" s="43"/>
      <c r="F71" s="43"/>
      <c r="G71" s="43"/>
      <c r="H71" s="273"/>
      <c r="I71" s="273"/>
      <c r="J71" s="273"/>
      <c r="K71" s="273"/>
      <c r="L71" s="265"/>
      <c r="M71" s="265"/>
      <c r="N71" s="265"/>
      <c r="O71" s="265"/>
      <c r="P71" s="265"/>
      <c r="Q71" s="265"/>
    </row>
    <row r="72" spans="2:17" s="44" customFormat="1" ht="13.5" customHeight="1" x14ac:dyDescent="0.15">
      <c r="B72" s="97" t="s">
        <v>573</v>
      </c>
      <c r="C72" s="97"/>
      <c r="D72" s="97"/>
      <c r="E72" s="97" t="s">
        <v>104</v>
      </c>
      <c r="F72" s="97"/>
      <c r="G72" s="98"/>
      <c r="H72" s="275">
        <v>2274380</v>
      </c>
      <c r="I72" s="275">
        <v>2281007</v>
      </c>
      <c r="J72" s="275">
        <v>2286928</v>
      </c>
      <c r="K72" s="275">
        <v>2279638</v>
      </c>
      <c r="L72" s="257">
        <v>2282180</v>
      </c>
      <c r="M72" s="257">
        <v>2349831</v>
      </c>
      <c r="N72" s="257">
        <v>2404926</v>
      </c>
      <c r="O72" s="257">
        <v>2466223</v>
      </c>
      <c r="P72" s="257">
        <v>2489081</v>
      </c>
      <c r="Q72" s="257">
        <v>2621028</v>
      </c>
    </row>
    <row r="73" spans="2:17" s="249" customFormat="1" x14ac:dyDescent="0.15">
      <c r="G73" s="250"/>
      <c r="H73" s="247"/>
      <c r="L73" s="250"/>
      <c r="M73" s="250"/>
      <c r="N73" s="250"/>
      <c r="O73" s="250"/>
      <c r="P73" s="250"/>
      <c r="Q73" s="250"/>
    </row>
    <row r="74" spans="2:17" s="249" customFormat="1" x14ac:dyDescent="0.15">
      <c r="G74" s="250"/>
      <c r="H74" s="248"/>
      <c r="I74" s="248"/>
    </row>
    <row r="75" spans="2:17" s="249" customFormat="1" x14ac:dyDescent="0.15">
      <c r="G75" s="250"/>
      <c r="H75" s="248"/>
      <c r="I75" s="248"/>
    </row>
    <row r="76" spans="2:17" s="249" customFormat="1" x14ac:dyDescent="0.15">
      <c r="E76" s="183"/>
      <c r="G76" s="250"/>
      <c r="H76" s="248"/>
      <c r="I76" s="248"/>
    </row>
    <row r="77" spans="2:17" s="249" customFormat="1" x14ac:dyDescent="0.15">
      <c r="G77" s="250"/>
      <c r="H77" s="248"/>
      <c r="I77" s="248"/>
    </row>
    <row r="78" spans="2:17" s="249" customFormat="1" x14ac:dyDescent="0.15">
      <c r="G78" s="250"/>
      <c r="H78" s="248"/>
      <c r="I78" s="248"/>
    </row>
    <row r="79" spans="2:17" s="249" customFormat="1" x14ac:dyDescent="0.15">
      <c r="G79" s="250"/>
      <c r="H79" s="31"/>
      <c r="I79" s="31"/>
    </row>
    <row r="80" spans="2:17" s="249" customFormat="1" x14ac:dyDescent="0.15">
      <c r="G80" s="250"/>
      <c r="H80" s="31"/>
      <c r="I80" s="31"/>
    </row>
    <row r="81" spans="7:9" s="249" customFormat="1" x14ac:dyDescent="0.15">
      <c r="G81" s="250"/>
      <c r="H81" s="31"/>
      <c r="I81" s="31"/>
    </row>
    <row r="82" spans="7:9" s="249" customFormat="1" x14ac:dyDescent="0.15">
      <c r="G82" s="250"/>
      <c r="H82" s="31"/>
      <c r="I82" s="31"/>
    </row>
    <row r="83" spans="7:9" s="249" customFormat="1" x14ac:dyDescent="0.15">
      <c r="G83" s="250"/>
      <c r="H83" s="31"/>
      <c r="I83" s="31"/>
    </row>
    <row r="84" spans="7:9" s="249" customFormat="1" x14ac:dyDescent="0.15">
      <c r="G84" s="250"/>
      <c r="H84" s="31"/>
      <c r="I84" s="31"/>
    </row>
    <row r="85" spans="7:9" s="249" customFormat="1" x14ac:dyDescent="0.15">
      <c r="G85" s="250"/>
      <c r="H85" s="31"/>
      <c r="I85" s="31"/>
    </row>
    <row r="86" spans="7:9" s="249" customFormat="1" x14ac:dyDescent="0.15">
      <c r="G86" s="250"/>
      <c r="H86" s="31"/>
      <c r="I86" s="31"/>
    </row>
    <row r="87" spans="7:9" s="249" customFormat="1" x14ac:dyDescent="0.15">
      <c r="G87" s="250"/>
      <c r="H87" s="31"/>
      <c r="I87" s="31"/>
    </row>
    <row r="88" spans="7:9" s="249" customFormat="1" x14ac:dyDescent="0.15">
      <c r="G88" s="250"/>
      <c r="H88" s="31"/>
      <c r="I88" s="31"/>
    </row>
    <row r="89" spans="7:9" s="249" customFormat="1" x14ac:dyDescent="0.15">
      <c r="G89" s="250"/>
      <c r="H89" s="31"/>
      <c r="I89" s="31"/>
    </row>
    <row r="90" spans="7:9" s="249" customFormat="1" x14ac:dyDescent="0.15">
      <c r="G90" s="250"/>
      <c r="H90" s="31"/>
      <c r="I90" s="31"/>
    </row>
    <row r="91" spans="7:9" s="249" customFormat="1" x14ac:dyDescent="0.15">
      <c r="G91" s="250"/>
      <c r="H91" s="31"/>
      <c r="I91" s="31"/>
    </row>
    <row r="92" spans="7:9" s="249" customFormat="1" x14ac:dyDescent="0.15">
      <c r="G92" s="250"/>
      <c r="H92" s="31"/>
      <c r="I92" s="31"/>
    </row>
    <row r="93" spans="7:9" x14ac:dyDescent="0.15">
      <c r="H93" s="24"/>
      <c r="I93" s="24"/>
    </row>
    <row r="94" spans="7:9" x14ac:dyDescent="0.15">
      <c r="H94" s="24"/>
      <c r="I94" s="24"/>
    </row>
    <row r="95" spans="7:9" x14ac:dyDescent="0.15">
      <c r="H95" s="24"/>
      <c r="I95" s="24"/>
    </row>
    <row r="96" spans="7:9" x14ac:dyDescent="0.15">
      <c r="H96" s="24"/>
      <c r="I96" s="24"/>
    </row>
    <row r="97" spans="8:9" x14ac:dyDescent="0.15">
      <c r="H97" s="24"/>
      <c r="I97" s="24"/>
    </row>
    <row r="98" spans="8:9" x14ac:dyDescent="0.15">
      <c r="H98" s="24"/>
      <c r="I98" s="24"/>
    </row>
    <row r="99" spans="8:9" x14ac:dyDescent="0.15">
      <c r="H99" s="24"/>
      <c r="I99" s="24"/>
    </row>
    <row r="100" spans="8:9" x14ac:dyDescent="0.15">
      <c r="H100" s="24"/>
      <c r="I100" s="24"/>
    </row>
    <row r="101" spans="8:9" x14ac:dyDescent="0.15">
      <c r="H101" s="24"/>
      <c r="I101" s="24"/>
    </row>
    <row r="102" spans="8:9" x14ac:dyDescent="0.15">
      <c r="H102" s="24"/>
      <c r="I102" s="24"/>
    </row>
    <row r="103" spans="8:9" x14ac:dyDescent="0.15">
      <c r="H103" s="24"/>
      <c r="I103" s="24"/>
    </row>
    <row r="104" spans="8:9" x14ac:dyDescent="0.15">
      <c r="H104" s="24"/>
      <c r="I104" s="24"/>
    </row>
    <row r="105" spans="8:9" x14ac:dyDescent="0.15">
      <c r="H105" s="24"/>
      <c r="I105" s="24"/>
    </row>
    <row r="106" spans="8:9" x14ac:dyDescent="0.15">
      <c r="H106" s="24"/>
      <c r="I106" s="24"/>
    </row>
    <row r="107" spans="8:9" x14ac:dyDescent="0.15">
      <c r="H107" s="24"/>
      <c r="I107" s="24"/>
    </row>
    <row r="108" spans="8:9" x14ac:dyDescent="0.15">
      <c r="H108" s="24"/>
      <c r="I108" s="24"/>
    </row>
    <row r="109" spans="8:9" x14ac:dyDescent="0.15">
      <c r="H109" s="24"/>
      <c r="I109" s="24"/>
    </row>
    <row r="110" spans="8:9" x14ac:dyDescent="0.15">
      <c r="H110" s="24"/>
      <c r="I110" s="24"/>
    </row>
    <row r="111" spans="8:9" x14ac:dyDescent="0.15">
      <c r="H111" s="24"/>
      <c r="I111" s="24"/>
    </row>
    <row r="112" spans="8:9" x14ac:dyDescent="0.15">
      <c r="H112" s="24"/>
      <c r="I112" s="24"/>
    </row>
    <row r="113" spans="8:9" x14ac:dyDescent="0.15">
      <c r="H113" s="24"/>
      <c r="I113" s="24"/>
    </row>
    <row r="114" spans="8:9" x14ac:dyDescent="0.15">
      <c r="H114" s="24"/>
      <c r="I114" s="24"/>
    </row>
    <row r="115" spans="8:9" x14ac:dyDescent="0.15">
      <c r="H115" s="24"/>
      <c r="I115" s="24"/>
    </row>
    <row r="116" spans="8:9" x14ac:dyDescent="0.15">
      <c r="H116" s="24"/>
      <c r="I116" s="24"/>
    </row>
    <row r="117" spans="8:9" x14ac:dyDescent="0.15">
      <c r="H117" s="24"/>
      <c r="I117" s="24"/>
    </row>
    <row r="118" spans="8:9" x14ac:dyDescent="0.15">
      <c r="H118" s="24"/>
      <c r="I118" s="24"/>
    </row>
    <row r="119" spans="8:9" x14ac:dyDescent="0.15">
      <c r="H119" s="24"/>
      <c r="I119" s="24"/>
    </row>
    <row r="120" spans="8:9" x14ac:dyDescent="0.15">
      <c r="H120" s="24"/>
      <c r="I120" s="24"/>
    </row>
    <row r="121" spans="8:9" x14ac:dyDescent="0.15">
      <c r="H121" s="24"/>
      <c r="I121" s="24"/>
    </row>
    <row r="122" spans="8:9" x14ac:dyDescent="0.15">
      <c r="H122" s="24"/>
      <c r="I122" s="24"/>
    </row>
    <row r="123" spans="8:9" x14ac:dyDescent="0.15">
      <c r="H123" s="24"/>
      <c r="I123" s="24"/>
    </row>
    <row r="124" spans="8:9" x14ac:dyDescent="0.15">
      <c r="H124" s="24"/>
      <c r="I124" s="24"/>
    </row>
    <row r="125" spans="8:9" x14ac:dyDescent="0.15">
      <c r="H125" s="24"/>
      <c r="I125" s="24"/>
    </row>
    <row r="126" spans="8:9" x14ac:dyDescent="0.15">
      <c r="H126" s="24"/>
      <c r="I126" s="24"/>
    </row>
    <row r="127" spans="8:9" x14ac:dyDescent="0.15">
      <c r="H127" s="24"/>
      <c r="I127" s="24"/>
    </row>
    <row r="128" spans="8:9" x14ac:dyDescent="0.15">
      <c r="H128" s="24"/>
      <c r="I128" s="24"/>
    </row>
    <row r="129" spans="8:9" x14ac:dyDescent="0.15">
      <c r="H129" s="24"/>
      <c r="I129" s="24"/>
    </row>
    <row r="130" spans="8:9" x14ac:dyDescent="0.15">
      <c r="H130" s="24"/>
      <c r="I130" s="24"/>
    </row>
    <row r="131" spans="8:9" x14ac:dyDescent="0.15">
      <c r="H131" s="24"/>
      <c r="I131" s="24"/>
    </row>
    <row r="132" spans="8:9" x14ac:dyDescent="0.15">
      <c r="H132" s="24"/>
      <c r="I132" s="24"/>
    </row>
    <row r="133" spans="8:9" x14ac:dyDescent="0.15">
      <c r="H133" s="24"/>
      <c r="I133" s="24"/>
    </row>
    <row r="134" spans="8:9" x14ac:dyDescent="0.15">
      <c r="H134" s="24"/>
      <c r="I134" s="24"/>
    </row>
    <row r="135" spans="8:9" x14ac:dyDescent="0.15">
      <c r="H135" s="24"/>
      <c r="I135" s="24"/>
    </row>
    <row r="136" spans="8:9" x14ac:dyDescent="0.15">
      <c r="H136" s="24"/>
      <c r="I136" s="24"/>
    </row>
    <row r="137" spans="8:9" x14ac:dyDescent="0.15">
      <c r="H137" s="24"/>
      <c r="I137" s="24"/>
    </row>
    <row r="138" spans="8:9" x14ac:dyDescent="0.15">
      <c r="H138" s="24"/>
      <c r="I138" s="24"/>
    </row>
    <row r="139" spans="8:9" x14ac:dyDescent="0.15">
      <c r="H139" s="24"/>
      <c r="I139" s="24"/>
    </row>
    <row r="140" spans="8:9" x14ac:dyDescent="0.15">
      <c r="H140" s="24"/>
      <c r="I140" s="24"/>
    </row>
    <row r="141" spans="8:9" x14ac:dyDescent="0.15">
      <c r="H141" s="24"/>
      <c r="I141" s="24"/>
    </row>
    <row r="142" spans="8:9" x14ac:dyDescent="0.15">
      <c r="H142" s="24"/>
      <c r="I142" s="24"/>
    </row>
    <row r="143" spans="8:9" x14ac:dyDescent="0.15">
      <c r="H143" s="24"/>
      <c r="I143" s="24"/>
    </row>
    <row r="144" spans="8:9" x14ac:dyDescent="0.15">
      <c r="H144" s="24"/>
      <c r="I144" s="24"/>
    </row>
    <row r="145" spans="8:9" x14ac:dyDescent="0.15">
      <c r="H145" s="24"/>
      <c r="I145" s="24"/>
    </row>
    <row r="146" spans="8:9" x14ac:dyDescent="0.15">
      <c r="H146" s="24"/>
      <c r="I146" s="24"/>
    </row>
    <row r="147" spans="8:9" x14ac:dyDescent="0.15">
      <c r="H147" s="24"/>
      <c r="I147" s="24"/>
    </row>
    <row r="148" spans="8:9" x14ac:dyDescent="0.15">
      <c r="H148" s="24"/>
      <c r="I148" s="24"/>
    </row>
    <row r="149" spans="8:9" x14ac:dyDescent="0.15">
      <c r="H149" s="24"/>
      <c r="I149" s="24"/>
    </row>
    <row r="150" spans="8:9" x14ac:dyDescent="0.15">
      <c r="H150" s="24"/>
      <c r="I150" s="24"/>
    </row>
    <row r="151" spans="8:9" x14ac:dyDescent="0.15">
      <c r="H151" s="24"/>
      <c r="I151" s="24"/>
    </row>
    <row r="152" spans="8:9" x14ac:dyDescent="0.15">
      <c r="H152" s="24"/>
      <c r="I152" s="24"/>
    </row>
    <row r="153" spans="8:9" x14ac:dyDescent="0.15">
      <c r="H153" s="24"/>
      <c r="I153" s="24"/>
    </row>
    <row r="154" spans="8:9" x14ac:dyDescent="0.15">
      <c r="H154" s="24"/>
      <c r="I154" s="24"/>
    </row>
    <row r="155" spans="8:9" x14ac:dyDescent="0.15">
      <c r="H155" s="24"/>
      <c r="I155" s="24"/>
    </row>
    <row r="156" spans="8:9" x14ac:dyDescent="0.15">
      <c r="H156" s="24"/>
      <c r="I156" s="24"/>
    </row>
    <row r="157" spans="8:9" x14ac:dyDescent="0.15">
      <c r="H157" s="24"/>
      <c r="I157" s="24"/>
    </row>
    <row r="158" spans="8:9" x14ac:dyDescent="0.15">
      <c r="H158" s="24"/>
      <c r="I158" s="24"/>
    </row>
    <row r="159" spans="8:9" x14ac:dyDescent="0.15">
      <c r="H159" s="24"/>
      <c r="I159" s="24"/>
    </row>
    <row r="160" spans="8:9" x14ac:dyDescent="0.15">
      <c r="H160" s="24"/>
      <c r="I160" s="24"/>
    </row>
    <row r="161" spans="8:9" x14ac:dyDescent="0.15">
      <c r="H161" s="24"/>
      <c r="I161" s="24"/>
    </row>
    <row r="162" spans="8:9" x14ac:dyDescent="0.15">
      <c r="H162" s="24"/>
      <c r="I162" s="24"/>
    </row>
    <row r="163" spans="8:9" x14ac:dyDescent="0.15">
      <c r="H163" s="24"/>
      <c r="I163" s="24"/>
    </row>
    <row r="164" spans="8:9" x14ac:dyDescent="0.15">
      <c r="H164" s="24"/>
      <c r="I164" s="24"/>
    </row>
    <row r="165" spans="8:9" x14ac:dyDescent="0.15">
      <c r="H165" s="24"/>
      <c r="I165" s="24"/>
    </row>
    <row r="166" spans="8:9" x14ac:dyDescent="0.15">
      <c r="H166" s="24"/>
      <c r="I166" s="24"/>
    </row>
    <row r="167" spans="8:9" x14ac:dyDescent="0.15">
      <c r="H167" s="24"/>
      <c r="I167" s="24"/>
    </row>
    <row r="168" spans="8:9" x14ac:dyDescent="0.15">
      <c r="H168" s="24"/>
      <c r="I168" s="24"/>
    </row>
    <row r="169" spans="8:9" x14ac:dyDescent="0.15">
      <c r="H169" s="24"/>
      <c r="I169" s="24"/>
    </row>
    <row r="170" spans="8:9" x14ac:dyDescent="0.15">
      <c r="H170" s="24"/>
      <c r="I170" s="24"/>
    </row>
    <row r="171" spans="8:9" x14ac:dyDescent="0.15">
      <c r="H171" s="24"/>
      <c r="I171" s="24"/>
    </row>
    <row r="172" spans="8:9" x14ac:dyDescent="0.15">
      <c r="H172" s="24"/>
      <c r="I172" s="24"/>
    </row>
    <row r="173" spans="8:9" x14ac:dyDescent="0.15">
      <c r="H173" s="24"/>
      <c r="I173" s="24"/>
    </row>
    <row r="174" spans="8:9" x14ac:dyDescent="0.15">
      <c r="H174" s="24"/>
      <c r="I174" s="24"/>
    </row>
    <row r="175" spans="8:9" x14ac:dyDescent="0.15">
      <c r="H175" s="24"/>
      <c r="I175" s="24"/>
    </row>
    <row r="176" spans="8:9" x14ac:dyDescent="0.15">
      <c r="H176" s="24"/>
      <c r="I176" s="24"/>
    </row>
    <row r="177" spans="8:9" x14ac:dyDescent="0.15">
      <c r="H177" s="24"/>
      <c r="I177" s="24"/>
    </row>
    <row r="178" spans="8:9" x14ac:dyDescent="0.15">
      <c r="H178" s="24"/>
      <c r="I178" s="24"/>
    </row>
    <row r="179" spans="8:9" x14ac:dyDescent="0.15">
      <c r="H179" s="24"/>
      <c r="I179" s="24"/>
    </row>
    <row r="180" spans="8:9" x14ac:dyDescent="0.15">
      <c r="H180" s="24"/>
      <c r="I180" s="24"/>
    </row>
    <row r="181" spans="8:9" x14ac:dyDescent="0.15">
      <c r="H181" s="24"/>
      <c r="I181" s="24"/>
    </row>
    <row r="182" spans="8:9" x14ac:dyDescent="0.15">
      <c r="H182" s="24"/>
      <c r="I182" s="24"/>
    </row>
    <row r="183" spans="8:9" x14ac:dyDescent="0.15">
      <c r="H183" s="24"/>
      <c r="I183" s="24"/>
    </row>
    <row r="184" spans="8:9" x14ac:dyDescent="0.15">
      <c r="H184" s="24"/>
      <c r="I184" s="24"/>
    </row>
    <row r="185" spans="8:9" x14ac:dyDescent="0.15">
      <c r="H185" s="24"/>
      <c r="I185" s="24"/>
    </row>
    <row r="186" spans="8:9" x14ac:dyDescent="0.15">
      <c r="H186" s="24"/>
      <c r="I186" s="24"/>
    </row>
    <row r="187" spans="8:9" x14ac:dyDescent="0.15">
      <c r="H187" s="24"/>
      <c r="I187" s="24"/>
    </row>
    <row r="188" spans="8:9" x14ac:dyDescent="0.15">
      <c r="H188" s="24"/>
      <c r="I188" s="24"/>
    </row>
    <row r="189" spans="8:9" x14ac:dyDescent="0.15">
      <c r="H189" s="24"/>
      <c r="I189" s="24"/>
    </row>
    <row r="190" spans="8:9" x14ac:dyDescent="0.15">
      <c r="H190" s="24"/>
      <c r="I190" s="24"/>
    </row>
    <row r="191" spans="8:9" x14ac:dyDescent="0.15">
      <c r="H191" s="24"/>
      <c r="I191" s="24"/>
    </row>
    <row r="192" spans="8:9" x14ac:dyDescent="0.15">
      <c r="H192" s="24"/>
      <c r="I192" s="24"/>
    </row>
    <row r="193" spans="8:9" x14ac:dyDescent="0.15">
      <c r="H193" s="24"/>
      <c r="I193" s="24"/>
    </row>
    <row r="194" spans="8:9" x14ac:dyDescent="0.15">
      <c r="H194" s="24"/>
      <c r="I194" s="24"/>
    </row>
    <row r="195" spans="8:9" x14ac:dyDescent="0.15">
      <c r="H195" s="24"/>
      <c r="I195" s="24"/>
    </row>
    <row r="196" spans="8:9" x14ac:dyDescent="0.15">
      <c r="H196" s="24"/>
      <c r="I196" s="24"/>
    </row>
    <row r="197" spans="8:9" x14ac:dyDescent="0.15">
      <c r="H197" s="24"/>
      <c r="I197" s="24"/>
    </row>
    <row r="198" spans="8:9" x14ac:dyDescent="0.15">
      <c r="H198" s="24"/>
      <c r="I198" s="24"/>
    </row>
    <row r="199" spans="8:9" x14ac:dyDescent="0.15">
      <c r="H199" s="24"/>
      <c r="I199" s="24"/>
    </row>
    <row r="200" spans="8:9" x14ac:dyDescent="0.15">
      <c r="H200" s="24"/>
      <c r="I200" s="24"/>
    </row>
    <row r="201" spans="8:9" x14ac:dyDescent="0.15">
      <c r="H201" s="24"/>
      <c r="I201" s="24"/>
    </row>
    <row r="202" spans="8:9" x14ac:dyDescent="0.15">
      <c r="H202" s="24"/>
      <c r="I202" s="24"/>
    </row>
    <row r="203" spans="8:9" x14ac:dyDescent="0.15">
      <c r="H203" s="24"/>
      <c r="I203" s="24"/>
    </row>
    <row r="204" spans="8:9" x14ac:dyDescent="0.15">
      <c r="H204" s="24"/>
      <c r="I204" s="24"/>
    </row>
    <row r="205" spans="8:9" x14ac:dyDescent="0.15">
      <c r="H205" s="24"/>
      <c r="I205" s="24"/>
    </row>
    <row r="206" spans="8:9" x14ac:dyDescent="0.15">
      <c r="H206" s="24"/>
      <c r="I206" s="24"/>
    </row>
    <row r="207" spans="8:9" x14ac:dyDescent="0.15">
      <c r="H207" s="24"/>
      <c r="I207" s="24"/>
    </row>
    <row r="208" spans="8:9" x14ac:dyDescent="0.15">
      <c r="H208" s="24"/>
      <c r="I208" s="24"/>
    </row>
    <row r="209" spans="8:9" x14ac:dyDescent="0.15">
      <c r="H209" s="24"/>
      <c r="I209" s="24"/>
    </row>
    <row r="210" spans="8:9" x14ac:dyDescent="0.15">
      <c r="H210" s="24"/>
      <c r="I210" s="24"/>
    </row>
    <row r="211" spans="8:9" x14ac:dyDescent="0.15">
      <c r="H211" s="24"/>
      <c r="I211" s="24"/>
    </row>
    <row r="212" spans="8:9" x14ac:dyDescent="0.15">
      <c r="H212" s="24"/>
      <c r="I212" s="24"/>
    </row>
    <row r="213" spans="8:9" x14ac:dyDescent="0.15">
      <c r="H213" s="24"/>
      <c r="I213" s="24"/>
    </row>
    <row r="214" spans="8:9" x14ac:dyDescent="0.15">
      <c r="H214" s="24"/>
      <c r="I214" s="24"/>
    </row>
    <row r="215" spans="8:9" x14ac:dyDescent="0.15">
      <c r="H215" s="24"/>
      <c r="I215" s="24"/>
    </row>
    <row r="216" spans="8:9" x14ac:dyDescent="0.15">
      <c r="H216" s="24"/>
      <c r="I216" s="24"/>
    </row>
    <row r="217" spans="8:9" x14ac:dyDescent="0.15">
      <c r="H217" s="24"/>
      <c r="I217" s="24"/>
    </row>
    <row r="218" spans="8:9" x14ac:dyDescent="0.15">
      <c r="H218" s="24"/>
      <c r="I218" s="24"/>
    </row>
    <row r="219" spans="8:9" x14ac:dyDescent="0.15">
      <c r="H219" s="24"/>
      <c r="I219" s="24"/>
    </row>
    <row r="220" spans="8:9" x14ac:dyDescent="0.15">
      <c r="H220" s="24"/>
      <c r="I220" s="24"/>
    </row>
  </sheetData>
  <phoneticPr fontId="2"/>
  <pageMargins left="0.19685039370078741" right="0" top="0.39370078740157483" bottom="0" header="0.43307086614173229" footer="0.19685039370078741"/>
  <pageSetup paperSize="9" scale="58" orientation="landscape" r:id="rId1"/>
  <headerFooter alignWithMargins="0"/>
  <rowBreaks count="1" manualBreakCount="1">
    <brk id="3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8"/>
  <sheetViews>
    <sheetView view="pageBreakPreview" topLeftCell="A35" zoomScaleNormal="100" zoomScaleSheetLayoutView="100" workbookViewId="0">
      <selection activeCell="A60" sqref="A60"/>
    </sheetView>
  </sheetViews>
  <sheetFormatPr defaultRowHeight="13.5" x14ac:dyDescent="0.15"/>
  <cols>
    <col min="1" max="1" width="3.125" style="270" customWidth="1"/>
    <col min="2" max="2" width="4.625" style="270" customWidth="1"/>
    <col min="3" max="3" width="41" style="270" bestFit="1" customWidth="1"/>
    <col min="4" max="4" width="4.625" style="270" customWidth="1"/>
    <col min="5" max="5" width="50.375" style="270" customWidth="1"/>
    <col min="6" max="7" width="10.625" style="14" customWidth="1"/>
    <col min="8" max="15" width="10.625" style="270" customWidth="1"/>
    <col min="16" max="16384" width="9" style="270"/>
  </cols>
  <sheetData>
    <row r="1" spans="1:16" s="251" customFormat="1" x14ac:dyDescent="0.15">
      <c r="A1" s="224"/>
      <c r="F1" s="225"/>
      <c r="G1" s="225"/>
    </row>
    <row r="2" spans="1:16" s="251" customFormat="1" x14ac:dyDescent="0.15">
      <c r="F2" s="225"/>
      <c r="G2" s="225"/>
      <c r="H2" s="268"/>
      <c r="I2" s="268"/>
      <c r="J2" s="268"/>
      <c r="K2" s="268"/>
      <c r="L2" s="268"/>
      <c r="M2" s="268"/>
      <c r="N2" s="268"/>
      <c r="O2" s="268"/>
    </row>
    <row r="3" spans="1:16" s="251" customFormat="1" x14ac:dyDescent="0.15">
      <c r="F3" s="225"/>
      <c r="G3" s="225"/>
      <c r="H3" s="268"/>
      <c r="I3" s="268"/>
      <c r="J3" s="268"/>
      <c r="K3" s="268"/>
      <c r="L3" s="226"/>
      <c r="M3" s="226"/>
      <c r="N3" s="226"/>
      <c r="O3" s="226" t="s">
        <v>233</v>
      </c>
    </row>
    <row r="4" spans="1:16" s="251" customFormat="1" ht="14.25" thickBot="1" x14ac:dyDescent="0.2">
      <c r="F4" s="227"/>
      <c r="G4" s="227"/>
      <c r="H4" s="227"/>
      <c r="I4" s="227"/>
      <c r="J4" s="227"/>
      <c r="K4" s="245"/>
      <c r="L4" s="226"/>
      <c r="M4" s="226"/>
      <c r="N4" s="226"/>
      <c r="O4" s="226" t="s">
        <v>248</v>
      </c>
    </row>
    <row r="5" spans="1:16" s="251" customFormat="1" ht="14.25" customHeight="1" thickBot="1" x14ac:dyDescent="0.2">
      <c r="B5" s="61" t="s">
        <v>68</v>
      </c>
      <c r="C5" s="61"/>
      <c r="D5" s="61" t="s">
        <v>3</v>
      </c>
      <c r="E5" s="336"/>
      <c r="F5" s="162" t="s">
        <v>185</v>
      </c>
      <c r="G5" s="162" t="s">
        <v>145</v>
      </c>
      <c r="H5" s="180" t="s">
        <v>455</v>
      </c>
      <c r="I5" s="180" t="s">
        <v>470</v>
      </c>
      <c r="J5" s="304" t="s">
        <v>471</v>
      </c>
      <c r="K5" s="304" t="s">
        <v>476</v>
      </c>
      <c r="L5" s="304" t="s">
        <v>505</v>
      </c>
      <c r="M5" s="304" t="s">
        <v>506</v>
      </c>
      <c r="N5" s="304" t="s">
        <v>529</v>
      </c>
      <c r="O5" s="304" t="s">
        <v>551</v>
      </c>
    </row>
    <row r="6" spans="1:16" s="223" customFormat="1" x14ac:dyDescent="0.15">
      <c r="B6" s="195" t="s">
        <v>417</v>
      </c>
      <c r="C6" s="195"/>
      <c r="D6" s="195" t="s">
        <v>511</v>
      </c>
      <c r="E6" s="195"/>
      <c r="F6" s="264">
        <v>649703</v>
      </c>
      <c r="G6" s="264">
        <v>682439</v>
      </c>
      <c r="H6" s="264">
        <v>679157</v>
      </c>
      <c r="I6" s="264">
        <v>685906</v>
      </c>
      <c r="J6" s="264">
        <v>746792</v>
      </c>
      <c r="K6" s="264">
        <v>736763</v>
      </c>
      <c r="L6" s="264">
        <v>760252</v>
      </c>
      <c r="M6" s="264">
        <v>791427</v>
      </c>
      <c r="N6" s="264">
        <v>762650</v>
      </c>
      <c r="O6" s="264">
        <v>568900</v>
      </c>
    </row>
    <row r="7" spans="1:16" s="223" customFormat="1" x14ac:dyDescent="0.15">
      <c r="B7" s="110" t="s">
        <v>35</v>
      </c>
      <c r="C7" s="110"/>
      <c r="D7" s="110" t="s">
        <v>512</v>
      </c>
      <c r="E7" s="110"/>
      <c r="F7" s="265">
        <v>575894</v>
      </c>
      <c r="G7" s="265">
        <v>594518</v>
      </c>
      <c r="H7" s="265">
        <v>587329</v>
      </c>
      <c r="I7" s="265">
        <v>591879</v>
      </c>
      <c r="J7" s="265">
        <v>636499</v>
      </c>
      <c r="K7" s="265">
        <v>632704</v>
      </c>
      <c r="L7" s="265">
        <v>655041</v>
      </c>
      <c r="M7" s="265">
        <v>676489</v>
      </c>
      <c r="N7" s="265">
        <v>667480</v>
      </c>
      <c r="O7" s="265">
        <v>566833</v>
      </c>
    </row>
    <row r="8" spans="1:16" s="50" customFormat="1" x14ac:dyDescent="0.15">
      <c r="B8" s="280"/>
      <c r="C8" s="280" t="s">
        <v>36</v>
      </c>
      <c r="D8" s="280"/>
      <c r="E8" s="280" t="s">
        <v>513</v>
      </c>
      <c r="F8" s="283">
        <v>542653</v>
      </c>
      <c r="G8" s="283">
        <v>560143</v>
      </c>
      <c r="H8" s="283">
        <v>556346</v>
      </c>
      <c r="I8" s="283">
        <v>562762</v>
      </c>
      <c r="J8" s="283">
        <v>605512</v>
      </c>
      <c r="K8" s="283">
        <v>603260</v>
      </c>
      <c r="L8" s="283">
        <v>625407</v>
      </c>
      <c r="M8" s="283">
        <v>650127</v>
      </c>
      <c r="N8" s="283">
        <v>640441</v>
      </c>
      <c r="O8" s="283">
        <v>542159</v>
      </c>
    </row>
    <row r="9" spans="1:16" s="50" customFormat="1" x14ac:dyDescent="0.15">
      <c r="B9" s="280"/>
      <c r="C9" s="280" t="s">
        <v>37</v>
      </c>
      <c r="D9" s="280"/>
      <c r="E9" s="280" t="s">
        <v>514</v>
      </c>
      <c r="F9" s="283">
        <v>33240</v>
      </c>
      <c r="G9" s="283">
        <v>34375</v>
      </c>
      <c r="H9" s="283">
        <v>30983</v>
      </c>
      <c r="I9" s="283">
        <v>29116</v>
      </c>
      <c r="J9" s="283">
        <v>30987</v>
      </c>
      <c r="K9" s="283">
        <v>29443</v>
      </c>
      <c r="L9" s="283">
        <v>29633</v>
      </c>
      <c r="M9" s="283">
        <v>26361</v>
      </c>
      <c r="N9" s="283">
        <v>27039</v>
      </c>
      <c r="O9" s="283">
        <v>24674</v>
      </c>
    </row>
    <row r="10" spans="1:16" s="223" customFormat="1" x14ac:dyDescent="0.15">
      <c r="B10" s="53" t="s">
        <v>436</v>
      </c>
      <c r="C10" s="53"/>
      <c r="D10" s="53" t="s">
        <v>515</v>
      </c>
      <c r="E10" s="53"/>
      <c r="F10" s="255">
        <v>73809</v>
      </c>
      <c r="G10" s="255">
        <v>87921</v>
      </c>
      <c r="H10" s="255">
        <v>91828</v>
      </c>
      <c r="I10" s="255">
        <v>94026</v>
      </c>
      <c r="J10" s="255">
        <v>110293</v>
      </c>
      <c r="K10" s="255">
        <v>104058</v>
      </c>
      <c r="L10" s="255">
        <v>105211</v>
      </c>
      <c r="M10" s="255">
        <v>114937</v>
      </c>
      <c r="N10" s="255">
        <v>95170</v>
      </c>
      <c r="O10" s="255">
        <v>2066</v>
      </c>
    </row>
    <row r="11" spans="1:16" s="252" customFormat="1" x14ac:dyDescent="0.15">
      <c r="B11" s="106" t="s">
        <v>38</v>
      </c>
      <c r="C11" s="228"/>
      <c r="D11" s="106" t="s">
        <v>516</v>
      </c>
      <c r="E11" s="228"/>
      <c r="F11" s="266">
        <v>14805</v>
      </c>
      <c r="G11" s="266">
        <v>7895</v>
      </c>
      <c r="H11" s="266">
        <v>7845</v>
      </c>
      <c r="I11" s="266">
        <v>8425</v>
      </c>
      <c r="J11" s="266">
        <v>9158</v>
      </c>
      <c r="K11" s="266">
        <v>11789</v>
      </c>
      <c r="L11" s="266">
        <v>12791</v>
      </c>
      <c r="M11" s="266">
        <v>9377</v>
      </c>
      <c r="N11" s="266">
        <v>7331</v>
      </c>
      <c r="O11" s="266">
        <v>3572</v>
      </c>
    </row>
    <row r="12" spans="1:16" s="252" customFormat="1" x14ac:dyDescent="0.15">
      <c r="B12" s="42"/>
      <c r="C12" s="12" t="s">
        <v>160</v>
      </c>
      <c r="D12" s="12"/>
      <c r="E12" s="191" t="s">
        <v>517</v>
      </c>
      <c r="F12" s="283">
        <v>94</v>
      </c>
      <c r="G12" s="283">
        <v>111</v>
      </c>
      <c r="H12" s="283">
        <v>130</v>
      </c>
      <c r="I12" s="283">
        <v>124</v>
      </c>
      <c r="J12" s="283">
        <v>106</v>
      </c>
      <c r="K12" s="283">
        <v>115</v>
      </c>
      <c r="L12" s="283">
        <v>119</v>
      </c>
      <c r="M12" s="283">
        <v>123</v>
      </c>
      <c r="N12" s="283">
        <v>149</v>
      </c>
      <c r="O12" s="283">
        <v>122</v>
      </c>
    </row>
    <row r="13" spans="1:16" s="252" customFormat="1" x14ac:dyDescent="0.15">
      <c r="B13" s="42"/>
      <c r="C13" s="12" t="s">
        <v>161</v>
      </c>
      <c r="D13" s="12"/>
      <c r="E13" s="12" t="s">
        <v>518</v>
      </c>
      <c r="F13" s="283">
        <v>1184</v>
      </c>
      <c r="G13" s="283">
        <v>1186</v>
      </c>
      <c r="H13" s="283">
        <v>1341</v>
      </c>
      <c r="I13" s="283">
        <v>1399</v>
      </c>
      <c r="J13" s="283">
        <v>1017</v>
      </c>
      <c r="K13" s="283">
        <v>976</v>
      </c>
      <c r="L13" s="283">
        <v>1212</v>
      </c>
      <c r="M13" s="283">
        <v>1372</v>
      </c>
      <c r="N13" s="283">
        <v>1339</v>
      </c>
      <c r="O13" s="283">
        <v>980</v>
      </c>
    </row>
    <row r="14" spans="1:16" s="252" customFormat="1" x14ac:dyDescent="0.15">
      <c r="B14" s="42"/>
      <c r="C14" s="191" t="s">
        <v>574</v>
      </c>
      <c r="D14" s="12"/>
      <c r="E14" s="12" t="s">
        <v>575</v>
      </c>
      <c r="F14" s="262" t="s">
        <v>507</v>
      </c>
      <c r="G14" s="262" t="s">
        <v>507</v>
      </c>
      <c r="H14" s="262" t="s">
        <v>507</v>
      </c>
      <c r="I14" s="262" t="s">
        <v>507</v>
      </c>
      <c r="J14" s="262" t="s">
        <v>507</v>
      </c>
      <c r="K14" s="262" t="s">
        <v>507</v>
      </c>
      <c r="L14" s="262" t="s">
        <v>507</v>
      </c>
      <c r="M14" s="262" t="s">
        <v>507</v>
      </c>
      <c r="N14" s="283">
        <v>387</v>
      </c>
      <c r="O14" s="283">
        <v>656</v>
      </c>
      <c r="P14" s="194"/>
    </row>
    <row r="15" spans="1:16" s="252" customFormat="1" x14ac:dyDescent="0.15">
      <c r="B15" s="42"/>
      <c r="C15" s="12" t="s">
        <v>162</v>
      </c>
      <c r="D15" s="12"/>
      <c r="E15" s="12" t="s">
        <v>174</v>
      </c>
      <c r="F15" s="283">
        <v>10024</v>
      </c>
      <c r="G15" s="283">
        <v>4302</v>
      </c>
      <c r="H15" s="283">
        <v>3798</v>
      </c>
      <c r="I15" s="283">
        <v>4543</v>
      </c>
      <c r="J15" s="283">
        <v>5748</v>
      </c>
      <c r="K15" s="283">
        <v>8630</v>
      </c>
      <c r="L15" s="283">
        <v>9232</v>
      </c>
      <c r="M15" s="283">
        <v>4962</v>
      </c>
      <c r="N15" s="283">
        <v>3389</v>
      </c>
      <c r="O15" s="262" t="s">
        <v>507</v>
      </c>
    </row>
    <row r="16" spans="1:16" s="252" customFormat="1" x14ac:dyDescent="0.15">
      <c r="B16" s="12"/>
      <c r="C16" s="12" t="s">
        <v>163</v>
      </c>
      <c r="D16" s="12"/>
      <c r="E16" s="12" t="s">
        <v>519</v>
      </c>
      <c r="F16" s="283">
        <v>3501</v>
      </c>
      <c r="G16" s="283">
        <v>2294</v>
      </c>
      <c r="H16" s="283">
        <v>2575</v>
      </c>
      <c r="I16" s="283">
        <v>2358</v>
      </c>
      <c r="J16" s="283">
        <v>2285</v>
      </c>
      <c r="K16" s="283">
        <v>2066</v>
      </c>
      <c r="L16" s="283">
        <v>2227</v>
      </c>
      <c r="M16" s="283">
        <v>2918</v>
      </c>
      <c r="N16" s="283">
        <v>2005</v>
      </c>
      <c r="O16" s="283">
        <v>1813</v>
      </c>
      <c r="P16" s="194"/>
    </row>
    <row r="17" spans="2:15" s="50" customFormat="1" x14ac:dyDescent="0.15">
      <c r="B17" s="229" t="s">
        <v>39</v>
      </c>
      <c r="C17" s="230"/>
      <c r="D17" s="231" t="s">
        <v>520</v>
      </c>
      <c r="E17" s="230"/>
      <c r="F17" s="267">
        <v>23221</v>
      </c>
      <c r="G17" s="267">
        <v>20902</v>
      </c>
      <c r="H17" s="267">
        <v>18481</v>
      </c>
      <c r="I17" s="267">
        <v>16862</v>
      </c>
      <c r="J17" s="267">
        <v>14972</v>
      </c>
      <c r="K17" s="267">
        <v>15240</v>
      </c>
      <c r="L17" s="267">
        <v>14228</v>
      </c>
      <c r="M17" s="267">
        <v>13771</v>
      </c>
      <c r="N17" s="267">
        <v>13706</v>
      </c>
      <c r="O17" s="267">
        <v>13262</v>
      </c>
    </row>
    <row r="18" spans="2:15" s="50" customFormat="1" x14ac:dyDescent="0.15">
      <c r="B18" s="12"/>
      <c r="C18" s="50" t="s">
        <v>164</v>
      </c>
      <c r="E18" s="50" t="s">
        <v>521</v>
      </c>
      <c r="F18" s="283">
        <v>20558</v>
      </c>
      <c r="G18" s="283">
        <v>18646</v>
      </c>
      <c r="H18" s="283">
        <v>16235</v>
      </c>
      <c r="I18" s="283">
        <v>14013</v>
      </c>
      <c r="J18" s="283">
        <v>12506</v>
      </c>
      <c r="K18" s="283">
        <v>11166</v>
      </c>
      <c r="L18" s="283">
        <v>10059</v>
      </c>
      <c r="M18" s="283">
        <v>9615</v>
      </c>
      <c r="N18" s="283">
        <v>9267</v>
      </c>
      <c r="O18" s="283">
        <v>8885</v>
      </c>
    </row>
    <row r="19" spans="2:15" s="50" customFormat="1" x14ac:dyDescent="0.15">
      <c r="B19" s="12"/>
      <c r="C19" s="50" t="s">
        <v>576</v>
      </c>
      <c r="E19" s="50" t="s">
        <v>577</v>
      </c>
      <c r="F19" s="283" t="s">
        <v>507</v>
      </c>
      <c r="G19" s="283" t="s">
        <v>507</v>
      </c>
      <c r="H19" s="283" t="s">
        <v>507</v>
      </c>
      <c r="I19" s="283" t="s">
        <v>507</v>
      </c>
      <c r="J19" s="283" t="s">
        <v>507</v>
      </c>
      <c r="K19" s="283" t="s">
        <v>507</v>
      </c>
      <c r="L19" s="283" t="s">
        <v>507</v>
      </c>
      <c r="M19" s="283" t="s">
        <v>507</v>
      </c>
      <c r="N19" s="283" t="s">
        <v>507</v>
      </c>
      <c r="O19" s="283">
        <v>1622</v>
      </c>
    </row>
    <row r="20" spans="2:15" s="50" customFormat="1" x14ac:dyDescent="0.15">
      <c r="B20" s="12"/>
      <c r="C20" s="50" t="s">
        <v>170</v>
      </c>
      <c r="E20" s="280" t="s">
        <v>179</v>
      </c>
      <c r="F20" s="283" t="s">
        <v>507</v>
      </c>
      <c r="G20" s="283" t="s">
        <v>507</v>
      </c>
      <c r="H20" s="283" t="s">
        <v>507</v>
      </c>
      <c r="I20" s="283" t="s">
        <v>507</v>
      </c>
      <c r="J20" s="283" t="s">
        <v>507</v>
      </c>
      <c r="K20" s="283" t="s">
        <v>507</v>
      </c>
      <c r="L20" s="283">
        <v>1825</v>
      </c>
      <c r="M20" s="283">
        <v>1756</v>
      </c>
      <c r="N20" s="283">
        <v>1487</v>
      </c>
      <c r="O20" s="283" t="s">
        <v>507</v>
      </c>
    </row>
    <row r="21" spans="2:15" s="50" customFormat="1" x14ac:dyDescent="0.15">
      <c r="B21" s="12"/>
      <c r="C21" s="50" t="s">
        <v>165</v>
      </c>
      <c r="E21" s="12" t="s">
        <v>522</v>
      </c>
      <c r="F21" s="283">
        <v>2662</v>
      </c>
      <c r="G21" s="283">
        <v>2256</v>
      </c>
      <c r="H21" s="283">
        <v>2246</v>
      </c>
      <c r="I21" s="283">
        <v>2848</v>
      </c>
      <c r="J21" s="283">
        <v>2465</v>
      </c>
      <c r="K21" s="283">
        <v>4073</v>
      </c>
      <c r="L21" s="283">
        <v>2342</v>
      </c>
      <c r="M21" s="283">
        <v>2399</v>
      </c>
      <c r="N21" s="283">
        <v>2951</v>
      </c>
      <c r="O21" s="283">
        <v>2754</v>
      </c>
    </row>
    <row r="22" spans="2:15" s="223" customFormat="1" x14ac:dyDescent="0.15">
      <c r="B22" s="326" t="s">
        <v>419</v>
      </c>
      <c r="C22" s="100"/>
      <c r="D22" s="100" t="s">
        <v>523</v>
      </c>
      <c r="E22" s="100"/>
      <c r="F22" s="255">
        <v>65393</v>
      </c>
      <c r="G22" s="255">
        <v>74914</v>
      </c>
      <c r="H22" s="255">
        <v>81191</v>
      </c>
      <c r="I22" s="255">
        <v>85590</v>
      </c>
      <c r="J22" s="255">
        <v>104479</v>
      </c>
      <c r="K22" s="255">
        <v>100607</v>
      </c>
      <c r="L22" s="255">
        <v>103774</v>
      </c>
      <c r="M22" s="255">
        <v>110543</v>
      </c>
      <c r="N22" s="255">
        <v>88795</v>
      </c>
      <c r="O22" s="255">
        <v>-7623</v>
      </c>
    </row>
    <row r="23" spans="2:15" s="50" customFormat="1" x14ac:dyDescent="0.15">
      <c r="B23" s="232" t="s">
        <v>40</v>
      </c>
      <c r="C23" s="233"/>
      <c r="D23" s="234" t="s">
        <v>524</v>
      </c>
      <c r="E23" s="233"/>
      <c r="F23" s="266">
        <v>13064</v>
      </c>
      <c r="G23" s="266">
        <v>8193</v>
      </c>
      <c r="H23" s="266">
        <v>11718</v>
      </c>
      <c r="I23" s="266">
        <v>9249</v>
      </c>
      <c r="J23" s="266">
        <v>38802</v>
      </c>
      <c r="K23" s="266">
        <v>4255</v>
      </c>
      <c r="L23" s="266">
        <v>35168</v>
      </c>
      <c r="M23" s="266">
        <v>7221</v>
      </c>
      <c r="N23" s="266">
        <v>6038</v>
      </c>
      <c r="O23" s="266">
        <v>13167</v>
      </c>
    </row>
    <row r="24" spans="2:15" s="50" customFormat="1" x14ac:dyDescent="0.15">
      <c r="B24" s="235"/>
      <c r="C24" s="50" t="s">
        <v>167</v>
      </c>
      <c r="E24" s="50" t="s">
        <v>176</v>
      </c>
      <c r="F24" s="283">
        <v>10957</v>
      </c>
      <c r="G24" s="283">
        <v>5783</v>
      </c>
      <c r="H24" s="283">
        <v>1885</v>
      </c>
      <c r="I24" s="283">
        <v>4557</v>
      </c>
      <c r="J24" s="283">
        <v>37820</v>
      </c>
      <c r="K24" s="283">
        <v>2114</v>
      </c>
      <c r="L24" s="283">
        <v>32483</v>
      </c>
      <c r="M24" s="283">
        <v>3657</v>
      </c>
      <c r="N24" s="283">
        <v>4643</v>
      </c>
      <c r="O24" s="283">
        <v>3485</v>
      </c>
    </row>
    <row r="25" spans="2:15" s="50" customFormat="1" x14ac:dyDescent="0.15">
      <c r="B25" s="235"/>
      <c r="C25" s="50" t="s">
        <v>578</v>
      </c>
      <c r="E25" s="50" t="s">
        <v>579</v>
      </c>
      <c r="F25" s="283" t="s">
        <v>507</v>
      </c>
      <c r="G25" s="283" t="s">
        <v>507</v>
      </c>
      <c r="H25" s="283" t="s">
        <v>507</v>
      </c>
      <c r="I25" s="283" t="s">
        <v>507</v>
      </c>
      <c r="J25" s="283" t="s">
        <v>507</v>
      </c>
      <c r="K25" s="283" t="s">
        <v>507</v>
      </c>
      <c r="L25" s="283" t="s">
        <v>507</v>
      </c>
      <c r="M25" s="283" t="s">
        <v>507</v>
      </c>
      <c r="N25" s="283" t="s">
        <v>507</v>
      </c>
      <c r="O25" s="283">
        <v>8715</v>
      </c>
    </row>
    <row r="26" spans="2:15" s="50" customFormat="1" x14ac:dyDescent="0.15">
      <c r="B26" s="235"/>
      <c r="C26" s="50" t="s">
        <v>166</v>
      </c>
      <c r="E26" s="50" t="s">
        <v>175</v>
      </c>
      <c r="F26" s="283">
        <v>619</v>
      </c>
      <c r="G26" s="283">
        <v>806</v>
      </c>
      <c r="H26" s="283">
        <v>8508</v>
      </c>
      <c r="I26" s="283">
        <v>973</v>
      </c>
      <c r="J26" s="283">
        <v>126</v>
      </c>
      <c r="K26" s="283">
        <v>453</v>
      </c>
      <c r="L26" s="262">
        <v>1276</v>
      </c>
      <c r="M26" s="262">
        <v>2758</v>
      </c>
      <c r="N26" s="262">
        <v>304</v>
      </c>
      <c r="O26" s="262" t="s">
        <v>507</v>
      </c>
    </row>
    <row r="27" spans="2:15" s="50" customFormat="1" x14ac:dyDescent="0.15">
      <c r="B27" s="235"/>
      <c r="C27" s="50" t="s">
        <v>500</v>
      </c>
      <c r="E27" s="50" t="s">
        <v>525</v>
      </c>
      <c r="F27" s="283">
        <v>534</v>
      </c>
      <c r="G27" s="283">
        <v>1206</v>
      </c>
      <c r="H27" s="283">
        <v>641</v>
      </c>
      <c r="I27" s="283">
        <v>3436</v>
      </c>
      <c r="J27" s="283">
        <v>33</v>
      </c>
      <c r="K27" s="283">
        <v>872</v>
      </c>
      <c r="L27" s="262" t="s">
        <v>507</v>
      </c>
      <c r="M27" s="262" t="s">
        <v>507</v>
      </c>
      <c r="N27" s="262" t="s">
        <v>507</v>
      </c>
      <c r="O27" s="262" t="s">
        <v>507</v>
      </c>
    </row>
    <row r="28" spans="2:15" s="50" customFormat="1" x14ac:dyDescent="0.15">
      <c r="B28" s="235"/>
      <c r="C28" s="50" t="s">
        <v>432</v>
      </c>
      <c r="E28" s="50" t="s">
        <v>80</v>
      </c>
      <c r="F28" s="283">
        <v>953</v>
      </c>
      <c r="G28" s="283">
        <v>397</v>
      </c>
      <c r="H28" s="283">
        <v>682</v>
      </c>
      <c r="I28" s="283">
        <v>282</v>
      </c>
      <c r="J28" s="283">
        <v>822</v>
      </c>
      <c r="K28" s="283">
        <v>815</v>
      </c>
      <c r="L28" s="283">
        <v>1408</v>
      </c>
      <c r="M28" s="283">
        <v>806</v>
      </c>
      <c r="N28" s="283">
        <v>1090</v>
      </c>
      <c r="O28" s="283">
        <v>966</v>
      </c>
    </row>
    <row r="29" spans="2:15" s="252" customFormat="1" x14ac:dyDescent="0.15">
      <c r="B29" s="236" t="s">
        <v>41</v>
      </c>
      <c r="C29" s="83"/>
      <c r="D29" s="236" t="s">
        <v>186</v>
      </c>
      <c r="E29" s="83"/>
      <c r="F29" s="267">
        <v>35038</v>
      </c>
      <c r="G29" s="267">
        <v>20915</v>
      </c>
      <c r="H29" s="267">
        <v>9367</v>
      </c>
      <c r="I29" s="267">
        <v>17219</v>
      </c>
      <c r="J29" s="267">
        <v>47194</v>
      </c>
      <c r="K29" s="267">
        <v>4057</v>
      </c>
      <c r="L29" s="267">
        <v>37533</v>
      </c>
      <c r="M29" s="267">
        <v>29202</v>
      </c>
      <c r="N29" s="267">
        <v>8086</v>
      </c>
      <c r="O29" s="267">
        <v>46557</v>
      </c>
    </row>
    <row r="30" spans="2:15" s="252" customFormat="1" x14ac:dyDescent="0.15">
      <c r="B30" s="280"/>
      <c r="C30" s="280" t="s">
        <v>168</v>
      </c>
      <c r="D30" s="280"/>
      <c r="E30" s="280" t="s">
        <v>177</v>
      </c>
      <c r="F30" s="283">
        <v>58</v>
      </c>
      <c r="G30" s="283">
        <v>211</v>
      </c>
      <c r="H30" s="265" t="s">
        <v>507</v>
      </c>
      <c r="I30" s="265" t="s">
        <v>507</v>
      </c>
      <c r="J30" s="265" t="s">
        <v>507</v>
      </c>
      <c r="K30" s="265" t="s">
        <v>507</v>
      </c>
      <c r="L30" s="262" t="s">
        <v>507</v>
      </c>
      <c r="M30" s="262" t="s">
        <v>507</v>
      </c>
      <c r="N30" s="262" t="s">
        <v>507</v>
      </c>
      <c r="O30" s="262" t="s">
        <v>507</v>
      </c>
    </row>
    <row r="31" spans="2:15" s="252" customFormat="1" x14ac:dyDescent="0.15">
      <c r="B31" s="280"/>
      <c r="C31" s="280" t="s">
        <v>169</v>
      </c>
      <c r="D31" s="280"/>
      <c r="E31" s="280" t="s">
        <v>178</v>
      </c>
      <c r="F31" s="283">
        <v>10962</v>
      </c>
      <c r="G31" s="283">
        <v>5717</v>
      </c>
      <c r="H31" s="283">
        <v>1910</v>
      </c>
      <c r="I31" s="283">
        <v>4408</v>
      </c>
      <c r="J31" s="283">
        <v>37818</v>
      </c>
      <c r="K31" s="283">
        <v>2180</v>
      </c>
      <c r="L31" s="283">
        <v>33702</v>
      </c>
      <c r="M31" s="283">
        <v>4042</v>
      </c>
      <c r="N31" s="283">
        <v>4636</v>
      </c>
      <c r="O31" s="283">
        <v>3568</v>
      </c>
    </row>
    <row r="32" spans="2:15" s="252" customFormat="1" x14ac:dyDescent="0.15">
      <c r="B32" s="280"/>
      <c r="C32" s="280" t="s">
        <v>170</v>
      </c>
      <c r="D32" s="280"/>
      <c r="E32" s="280" t="s">
        <v>179</v>
      </c>
      <c r="F32" s="283">
        <v>499</v>
      </c>
      <c r="G32" s="283">
        <v>1730</v>
      </c>
      <c r="H32" s="265" t="s">
        <v>507</v>
      </c>
      <c r="I32" s="265" t="s">
        <v>507</v>
      </c>
      <c r="J32" s="262">
        <v>951</v>
      </c>
      <c r="K32" s="262">
        <v>546</v>
      </c>
      <c r="L32" s="262" t="s">
        <v>507</v>
      </c>
      <c r="M32" s="262" t="s">
        <v>507</v>
      </c>
      <c r="N32" s="262" t="s">
        <v>507</v>
      </c>
      <c r="O32" s="262" t="s">
        <v>507</v>
      </c>
    </row>
    <row r="33" spans="2:16" s="252" customFormat="1" x14ac:dyDescent="0.15">
      <c r="B33" s="280"/>
      <c r="C33" s="280" t="s">
        <v>422</v>
      </c>
      <c r="D33" s="280"/>
      <c r="E33" s="188" t="s">
        <v>180</v>
      </c>
      <c r="F33" s="283">
        <v>20212</v>
      </c>
      <c r="G33" s="283">
        <v>5402</v>
      </c>
      <c r="H33" s="283">
        <v>2297</v>
      </c>
      <c r="I33" s="283">
        <v>5125</v>
      </c>
      <c r="J33" s="262">
        <v>2692</v>
      </c>
      <c r="K33" s="262">
        <v>901</v>
      </c>
      <c r="L33" s="262">
        <v>819</v>
      </c>
      <c r="M33" s="262">
        <v>19262</v>
      </c>
      <c r="N33" s="262">
        <v>361</v>
      </c>
      <c r="O33" s="262" t="s">
        <v>507</v>
      </c>
      <c r="P33" s="194"/>
    </row>
    <row r="34" spans="2:16" s="252" customFormat="1" x14ac:dyDescent="0.15">
      <c r="B34" s="280"/>
      <c r="C34" s="280" t="s">
        <v>580</v>
      </c>
      <c r="D34" s="280"/>
      <c r="E34" s="280" t="s">
        <v>581</v>
      </c>
      <c r="F34" s="262" t="s">
        <v>507</v>
      </c>
      <c r="G34" s="262" t="s">
        <v>507</v>
      </c>
      <c r="H34" s="262" t="s">
        <v>507</v>
      </c>
      <c r="I34" s="262" t="s">
        <v>507</v>
      </c>
      <c r="J34" s="262" t="s">
        <v>507</v>
      </c>
      <c r="K34" s="262" t="s">
        <v>507</v>
      </c>
      <c r="L34" s="262" t="s">
        <v>507</v>
      </c>
      <c r="M34" s="262" t="s">
        <v>507</v>
      </c>
      <c r="N34" s="262" t="s">
        <v>507</v>
      </c>
      <c r="O34" s="262">
        <v>19382</v>
      </c>
      <c r="P34" s="194"/>
    </row>
    <row r="35" spans="2:16" s="252" customFormat="1" x14ac:dyDescent="0.15">
      <c r="B35" s="280"/>
      <c r="C35" s="280" t="s">
        <v>582</v>
      </c>
      <c r="D35" s="280"/>
      <c r="E35" s="188" t="s">
        <v>583</v>
      </c>
      <c r="F35" s="262" t="s">
        <v>507</v>
      </c>
      <c r="G35" s="262" t="s">
        <v>507</v>
      </c>
      <c r="H35" s="262" t="s">
        <v>507</v>
      </c>
      <c r="I35" s="262" t="s">
        <v>507</v>
      </c>
      <c r="J35" s="262" t="s">
        <v>507</v>
      </c>
      <c r="K35" s="262" t="s">
        <v>507</v>
      </c>
      <c r="L35" s="262" t="s">
        <v>507</v>
      </c>
      <c r="M35" s="262" t="s">
        <v>507</v>
      </c>
      <c r="N35" s="262" t="s">
        <v>507</v>
      </c>
      <c r="O35" s="262">
        <v>18618</v>
      </c>
      <c r="P35" s="194"/>
    </row>
    <row r="36" spans="2:16" s="252" customFormat="1" ht="27" x14ac:dyDescent="0.15">
      <c r="B36" s="280"/>
      <c r="C36" s="280" t="s">
        <v>29</v>
      </c>
      <c r="D36" s="280"/>
      <c r="E36" s="244" t="s">
        <v>591</v>
      </c>
      <c r="F36" s="283" t="s">
        <v>507</v>
      </c>
      <c r="G36" s="283">
        <v>4391</v>
      </c>
      <c r="H36" s="283">
        <v>1146</v>
      </c>
      <c r="I36" s="265" t="s">
        <v>507</v>
      </c>
      <c r="J36" s="262" t="s">
        <v>507</v>
      </c>
      <c r="K36" s="262" t="s">
        <v>507</v>
      </c>
      <c r="L36" s="262" t="s">
        <v>507</v>
      </c>
      <c r="M36" s="262" t="s">
        <v>507</v>
      </c>
      <c r="N36" s="262" t="s">
        <v>507</v>
      </c>
      <c r="O36" s="262" t="s">
        <v>507</v>
      </c>
    </row>
    <row r="37" spans="2:16" s="252" customFormat="1" x14ac:dyDescent="0.15">
      <c r="B37" s="280"/>
      <c r="C37" s="188" t="s">
        <v>584</v>
      </c>
      <c r="D37" s="280"/>
      <c r="E37" s="50" t="s">
        <v>585</v>
      </c>
      <c r="F37" s="283" t="s">
        <v>507</v>
      </c>
      <c r="G37" s="283" t="s">
        <v>507</v>
      </c>
      <c r="H37" s="283">
        <v>4</v>
      </c>
      <c r="I37" s="283">
        <v>4886</v>
      </c>
      <c r="J37" s="262" t="s">
        <v>507</v>
      </c>
      <c r="K37" s="262" t="s">
        <v>507</v>
      </c>
      <c r="L37" s="262" t="s">
        <v>507</v>
      </c>
      <c r="M37" s="262" t="s">
        <v>507</v>
      </c>
      <c r="N37" s="262" t="s">
        <v>507</v>
      </c>
      <c r="O37" s="262" t="s">
        <v>507</v>
      </c>
    </row>
    <row r="38" spans="2:16" s="252" customFormat="1" x14ac:dyDescent="0.15">
      <c r="B38" s="280"/>
      <c r="C38" s="188" t="s">
        <v>613</v>
      </c>
      <c r="D38" s="280"/>
      <c r="E38" s="194" t="s">
        <v>624</v>
      </c>
      <c r="F38" s="283" t="s">
        <v>507</v>
      </c>
      <c r="G38" s="265" t="s">
        <v>507</v>
      </c>
      <c r="H38" s="265" t="s">
        <v>507</v>
      </c>
      <c r="I38" s="265" t="s">
        <v>507</v>
      </c>
      <c r="J38" s="262" t="s">
        <v>507</v>
      </c>
      <c r="K38" s="262" t="s">
        <v>507</v>
      </c>
      <c r="L38" s="262" t="s">
        <v>507</v>
      </c>
      <c r="M38" s="262">
        <v>399</v>
      </c>
      <c r="N38" s="262">
        <v>1356</v>
      </c>
      <c r="O38" s="262" t="s">
        <v>507</v>
      </c>
    </row>
    <row r="39" spans="2:16" s="252" customFormat="1" x14ac:dyDescent="0.15">
      <c r="B39" s="280"/>
      <c r="C39" s="280" t="s">
        <v>171</v>
      </c>
      <c r="D39" s="280"/>
      <c r="E39" s="280" t="s">
        <v>181</v>
      </c>
      <c r="F39" s="283">
        <v>43</v>
      </c>
      <c r="G39" s="283" t="s">
        <v>507</v>
      </c>
      <c r="H39" s="265" t="s">
        <v>507</v>
      </c>
      <c r="I39" s="265" t="s">
        <v>507</v>
      </c>
      <c r="J39" s="265" t="s">
        <v>507</v>
      </c>
      <c r="K39" s="262" t="s">
        <v>507</v>
      </c>
      <c r="L39" s="262" t="s">
        <v>507</v>
      </c>
      <c r="M39" s="262" t="s">
        <v>507</v>
      </c>
      <c r="N39" s="262" t="s">
        <v>507</v>
      </c>
      <c r="O39" s="262" t="s">
        <v>507</v>
      </c>
    </row>
    <row r="40" spans="2:16" s="252" customFormat="1" x14ac:dyDescent="0.15">
      <c r="B40" s="280"/>
      <c r="C40" s="280" t="s">
        <v>172</v>
      </c>
      <c r="D40" s="280"/>
      <c r="E40" s="280" t="s">
        <v>526</v>
      </c>
      <c r="F40" s="283">
        <v>6</v>
      </c>
      <c r="G40" s="283" t="s">
        <v>507</v>
      </c>
      <c r="H40" s="265" t="s">
        <v>507</v>
      </c>
      <c r="I40" s="265" t="s">
        <v>507</v>
      </c>
      <c r="J40" s="265" t="s">
        <v>507</v>
      </c>
      <c r="K40" s="262" t="s">
        <v>507</v>
      </c>
      <c r="L40" s="262" t="s">
        <v>507</v>
      </c>
      <c r="M40" s="262" t="s">
        <v>507</v>
      </c>
      <c r="N40" s="262" t="s">
        <v>507</v>
      </c>
      <c r="O40" s="262" t="s">
        <v>507</v>
      </c>
    </row>
    <row r="41" spans="2:16" s="252" customFormat="1" x14ac:dyDescent="0.15">
      <c r="B41" s="280"/>
      <c r="C41" s="188" t="s">
        <v>612</v>
      </c>
      <c r="D41" s="280"/>
      <c r="E41" s="201" t="s">
        <v>265</v>
      </c>
      <c r="F41" s="283" t="s">
        <v>507</v>
      </c>
      <c r="G41" s="283">
        <v>2161</v>
      </c>
      <c r="H41" s="265" t="s">
        <v>507</v>
      </c>
      <c r="I41" s="265" t="s">
        <v>507</v>
      </c>
      <c r="J41" s="265" t="s">
        <v>507</v>
      </c>
      <c r="K41" s="262" t="s">
        <v>507</v>
      </c>
      <c r="L41" s="262" t="s">
        <v>507</v>
      </c>
      <c r="M41" s="262" t="s">
        <v>507</v>
      </c>
      <c r="N41" s="262" t="s">
        <v>507</v>
      </c>
      <c r="O41" s="262" t="s">
        <v>507</v>
      </c>
    </row>
    <row r="42" spans="2:16" s="252" customFormat="1" x14ac:dyDescent="0.15">
      <c r="B42" s="280"/>
      <c r="C42" s="280" t="s">
        <v>432</v>
      </c>
      <c r="D42" s="280"/>
      <c r="E42" s="280" t="s">
        <v>182</v>
      </c>
      <c r="F42" s="283">
        <v>3255</v>
      </c>
      <c r="G42" s="283">
        <v>1302</v>
      </c>
      <c r="H42" s="283">
        <v>4009</v>
      </c>
      <c r="I42" s="283">
        <v>2799</v>
      </c>
      <c r="J42" s="283">
        <v>5732</v>
      </c>
      <c r="K42" s="283">
        <v>429</v>
      </c>
      <c r="L42" s="283">
        <v>3011</v>
      </c>
      <c r="M42" s="283">
        <v>5497</v>
      </c>
      <c r="N42" s="283">
        <v>1732</v>
      </c>
      <c r="O42" s="283">
        <v>4989</v>
      </c>
      <c r="P42" s="194"/>
    </row>
    <row r="43" spans="2:16" s="223" customFormat="1" x14ac:dyDescent="0.15">
      <c r="B43" s="326" t="s">
        <v>495</v>
      </c>
      <c r="C43" s="100"/>
      <c r="D43" s="326" t="s">
        <v>496</v>
      </c>
      <c r="E43" s="326"/>
      <c r="F43" s="255">
        <v>43419</v>
      </c>
      <c r="G43" s="255">
        <v>62192</v>
      </c>
      <c r="H43" s="255">
        <v>83542</v>
      </c>
      <c r="I43" s="255">
        <v>77620</v>
      </c>
      <c r="J43" s="255">
        <v>96087</v>
      </c>
      <c r="K43" s="255">
        <v>100805</v>
      </c>
      <c r="L43" s="255">
        <v>101410</v>
      </c>
      <c r="M43" s="255">
        <v>88562</v>
      </c>
      <c r="N43" s="255">
        <v>86746</v>
      </c>
      <c r="O43" s="255">
        <v>-41013</v>
      </c>
    </row>
    <row r="44" spans="2:16" s="223" customFormat="1" x14ac:dyDescent="0.15">
      <c r="B44" s="106" t="s">
        <v>173</v>
      </c>
      <c r="C44" s="106"/>
      <c r="D44" s="106" t="s">
        <v>187</v>
      </c>
      <c r="E44" s="106"/>
      <c r="F44" s="266">
        <v>3219</v>
      </c>
      <c r="G44" s="266">
        <v>21234</v>
      </c>
      <c r="H44" s="266">
        <v>35620</v>
      </c>
      <c r="I44" s="266">
        <v>21848</v>
      </c>
      <c r="J44" s="266">
        <v>24538</v>
      </c>
      <c r="K44" s="266">
        <v>27931</v>
      </c>
      <c r="L44" s="266">
        <v>33362</v>
      </c>
      <c r="M44" s="266">
        <v>20525</v>
      </c>
      <c r="N44" s="266">
        <v>29834</v>
      </c>
      <c r="O44" s="266">
        <v>-6478</v>
      </c>
    </row>
    <row r="45" spans="2:16" s="50" customFormat="1" x14ac:dyDescent="0.15">
      <c r="C45" s="12" t="s">
        <v>42</v>
      </c>
      <c r="D45" s="12"/>
      <c r="E45" s="12" t="s">
        <v>188</v>
      </c>
      <c r="F45" s="283">
        <v>6074</v>
      </c>
      <c r="G45" s="283">
        <v>13701</v>
      </c>
      <c r="H45" s="283">
        <v>7042</v>
      </c>
      <c r="I45" s="283">
        <v>25095</v>
      </c>
      <c r="J45" s="283">
        <v>20495</v>
      </c>
      <c r="K45" s="283">
        <v>26081</v>
      </c>
      <c r="L45" s="283">
        <v>28389</v>
      </c>
      <c r="M45" s="283">
        <v>19104</v>
      </c>
      <c r="N45" s="283">
        <v>28235</v>
      </c>
      <c r="O45" s="283">
        <v>4205</v>
      </c>
    </row>
    <row r="46" spans="2:16" s="50" customFormat="1" x14ac:dyDescent="0.15">
      <c r="C46" s="12" t="s">
        <v>43</v>
      </c>
      <c r="D46" s="12"/>
      <c r="E46" s="12" t="s">
        <v>189</v>
      </c>
      <c r="F46" s="283">
        <v>-2855</v>
      </c>
      <c r="G46" s="283">
        <v>7532</v>
      </c>
      <c r="H46" s="283">
        <v>28578</v>
      </c>
      <c r="I46" s="283">
        <v>-3246</v>
      </c>
      <c r="J46" s="283">
        <v>4043</v>
      </c>
      <c r="K46" s="283">
        <v>1850</v>
      </c>
      <c r="L46" s="283">
        <v>4972</v>
      </c>
      <c r="M46" s="283">
        <v>1420</v>
      </c>
      <c r="N46" s="283">
        <v>1599</v>
      </c>
      <c r="O46" s="283">
        <v>-10683</v>
      </c>
    </row>
    <row r="47" spans="2:16" s="223" customFormat="1" x14ac:dyDescent="0.15">
      <c r="B47" s="229" t="s">
        <v>485</v>
      </c>
      <c r="C47" s="229"/>
      <c r="D47" s="229" t="s">
        <v>486</v>
      </c>
      <c r="E47" s="229"/>
      <c r="F47" s="267">
        <v>40200</v>
      </c>
      <c r="G47" s="267">
        <v>40957</v>
      </c>
      <c r="H47" s="267">
        <v>47921</v>
      </c>
      <c r="I47" s="267">
        <v>55772</v>
      </c>
      <c r="J47" s="267">
        <v>71549</v>
      </c>
      <c r="K47" s="267">
        <v>72873</v>
      </c>
      <c r="L47" s="267">
        <v>68047</v>
      </c>
      <c r="M47" s="267">
        <v>68036</v>
      </c>
      <c r="N47" s="267">
        <v>56911</v>
      </c>
      <c r="O47" s="267">
        <v>-34535</v>
      </c>
    </row>
    <row r="48" spans="2:16" s="50" customFormat="1" x14ac:dyDescent="0.15">
      <c r="B48" s="237" t="s">
        <v>497</v>
      </c>
      <c r="C48" s="238"/>
      <c r="D48" s="237" t="s">
        <v>498</v>
      </c>
      <c r="E48" s="238"/>
      <c r="F48" s="291">
        <v>947</v>
      </c>
      <c r="G48" s="291">
        <v>1254</v>
      </c>
      <c r="H48" s="291">
        <v>1569</v>
      </c>
      <c r="I48" s="291">
        <v>1570</v>
      </c>
      <c r="J48" s="291">
        <v>1577</v>
      </c>
      <c r="K48" s="291">
        <v>1570</v>
      </c>
      <c r="L48" s="291">
        <v>1685</v>
      </c>
      <c r="M48" s="291">
        <v>2560</v>
      </c>
      <c r="N48" s="291">
        <v>2051</v>
      </c>
      <c r="O48" s="291">
        <v>2166</v>
      </c>
    </row>
    <row r="49" spans="1:15" s="223" customFormat="1" x14ac:dyDescent="0.15">
      <c r="B49" s="326" t="s">
        <v>493</v>
      </c>
      <c r="C49" s="326"/>
      <c r="D49" s="326" t="s">
        <v>492</v>
      </c>
      <c r="E49" s="326"/>
      <c r="F49" s="255">
        <v>39252</v>
      </c>
      <c r="G49" s="255">
        <v>39702</v>
      </c>
      <c r="H49" s="255">
        <v>46352</v>
      </c>
      <c r="I49" s="255">
        <v>54201</v>
      </c>
      <c r="J49" s="255">
        <v>69971</v>
      </c>
      <c r="K49" s="255">
        <v>71302</v>
      </c>
      <c r="L49" s="255">
        <v>66361</v>
      </c>
      <c r="M49" s="255">
        <v>65476</v>
      </c>
      <c r="N49" s="255">
        <v>54859</v>
      </c>
      <c r="O49" s="255">
        <v>-36702</v>
      </c>
    </row>
    <row r="50" spans="1:15" s="250" customFormat="1" x14ac:dyDescent="0.15">
      <c r="F50" s="239"/>
      <c r="G50" s="239"/>
    </row>
    <row r="51" spans="1:15" x14ac:dyDescent="0.15">
      <c r="A51" s="306" t="s">
        <v>138</v>
      </c>
      <c r="B51" s="327" t="s">
        <v>608</v>
      </c>
      <c r="C51" s="251"/>
      <c r="D51" s="251"/>
      <c r="E51" s="242"/>
      <c r="F51" s="242"/>
      <c r="G51" s="251"/>
      <c r="H51" s="251"/>
      <c r="I51" s="251"/>
      <c r="K51" s="183"/>
    </row>
    <row r="52" spans="1:15" x14ac:dyDescent="0.15">
      <c r="A52" s="306" t="s">
        <v>138</v>
      </c>
      <c r="B52" s="327" t="s">
        <v>536</v>
      </c>
      <c r="C52" s="251"/>
      <c r="D52" s="251"/>
      <c r="E52" s="242"/>
      <c r="F52" s="242"/>
      <c r="G52" s="251"/>
      <c r="H52" s="251"/>
      <c r="I52" s="251"/>
      <c r="K52" s="183"/>
    </row>
    <row r="53" spans="1:15" x14ac:dyDescent="0.15">
      <c r="A53" s="251"/>
      <c r="B53" s="327" t="s">
        <v>568</v>
      </c>
      <c r="C53" s="251"/>
      <c r="D53" s="251"/>
      <c r="E53" s="242"/>
      <c r="F53" s="242"/>
      <c r="G53" s="251"/>
      <c r="H53" s="251"/>
      <c r="I53" s="251"/>
      <c r="K53" s="183"/>
    </row>
    <row r="54" spans="1:15" s="250" customFormat="1" x14ac:dyDescent="0.15">
      <c r="A54" s="306" t="s">
        <v>138</v>
      </c>
      <c r="B54" s="337" t="s">
        <v>630</v>
      </c>
      <c r="C54" s="251"/>
      <c r="D54" s="251"/>
      <c r="E54" s="242"/>
      <c r="F54" s="242"/>
      <c r="G54" s="251"/>
      <c r="H54" s="251"/>
      <c r="I54" s="251"/>
      <c r="J54" s="270"/>
      <c r="K54" s="183"/>
      <c r="L54" s="270"/>
      <c r="M54" s="270"/>
      <c r="N54" s="270"/>
      <c r="O54" s="270"/>
    </row>
    <row r="55" spans="1:15" s="250" customFormat="1" x14ac:dyDescent="0.15">
      <c r="A55" s="306" t="s">
        <v>138</v>
      </c>
      <c r="B55" s="327" t="s">
        <v>632</v>
      </c>
      <c r="C55" s="251"/>
      <c r="D55" s="251"/>
      <c r="E55" s="242"/>
      <c r="F55" s="242"/>
      <c r="G55" s="251"/>
      <c r="H55" s="251"/>
      <c r="I55" s="251"/>
      <c r="J55" s="270"/>
      <c r="K55" s="183"/>
      <c r="L55" s="270"/>
      <c r="M55" s="270"/>
      <c r="N55" s="270"/>
      <c r="O55" s="270"/>
    </row>
    <row r="56" spans="1:15" s="250" customFormat="1" x14ac:dyDescent="0.15">
      <c r="B56" s="327" t="s">
        <v>631</v>
      </c>
      <c r="F56" s="240"/>
      <c r="G56" s="240"/>
    </row>
    <row r="57" spans="1:15" s="250" customFormat="1" x14ac:dyDescent="0.15">
      <c r="F57" s="241"/>
      <c r="G57" s="241"/>
    </row>
    <row r="58" spans="1:15" s="250" customFormat="1" x14ac:dyDescent="0.15">
      <c r="F58" s="241"/>
      <c r="G58" s="241"/>
    </row>
    <row r="59" spans="1:15" s="250" customFormat="1" x14ac:dyDescent="0.15">
      <c r="F59" s="241"/>
      <c r="G59" s="241"/>
    </row>
    <row r="60" spans="1:15" s="250" customFormat="1" x14ac:dyDescent="0.15">
      <c r="F60" s="241"/>
      <c r="G60" s="241"/>
    </row>
    <row r="61" spans="1:15" s="250" customFormat="1" x14ac:dyDescent="0.15">
      <c r="F61" s="241"/>
      <c r="G61" s="241"/>
    </row>
    <row r="62" spans="1:15" s="250" customFormat="1" x14ac:dyDescent="0.15">
      <c r="F62" s="241"/>
      <c r="G62" s="241"/>
    </row>
    <row r="63" spans="1:15" s="250" customFormat="1" x14ac:dyDescent="0.15">
      <c r="F63" s="241"/>
      <c r="G63" s="241"/>
    </row>
    <row r="64" spans="1:15" s="250" customFormat="1" x14ac:dyDescent="0.15">
      <c r="F64" s="241"/>
      <c r="G64" s="241"/>
    </row>
    <row r="65" spans="6:15" s="250" customFormat="1" x14ac:dyDescent="0.15">
      <c r="F65" s="241"/>
      <c r="G65" s="241"/>
    </row>
    <row r="66" spans="6:15" s="250" customFormat="1" x14ac:dyDescent="0.15">
      <c r="F66" s="241"/>
      <c r="G66" s="241"/>
    </row>
    <row r="67" spans="6:15" s="250" customFormat="1" x14ac:dyDescent="0.15">
      <c r="F67" s="241"/>
      <c r="G67" s="241"/>
    </row>
    <row r="68" spans="6:15" s="250" customFormat="1" x14ac:dyDescent="0.15">
      <c r="F68" s="241"/>
      <c r="G68" s="241"/>
    </row>
    <row r="69" spans="6:15" s="250" customFormat="1" x14ac:dyDescent="0.15">
      <c r="F69" s="241"/>
      <c r="G69" s="241"/>
    </row>
    <row r="70" spans="6:15" s="250" customFormat="1" x14ac:dyDescent="0.15">
      <c r="F70" s="241"/>
      <c r="G70" s="241"/>
    </row>
    <row r="71" spans="6:15" s="251" customFormat="1" x14ac:dyDescent="0.15">
      <c r="F71" s="242"/>
      <c r="G71" s="242"/>
    </row>
    <row r="72" spans="6:15" s="251" customFormat="1" x14ac:dyDescent="0.15">
      <c r="F72" s="242"/>
      <c r="G72" s="242"/>
    </row>
    <row r="73" spans="6:15" s="251" customFormat="1" x14ac:dyDescent="0.15">
      <c r="F73" s="242"/>
      <c r="G73" s="242"/>
    </row>
    <row r="74" spans="6:15" s="251" customFormat="1" x14ac:dyDescent="0.15">
      <c r="F74" s="242"/>
      <c r="G74" s="242"/>
    </row>
    <row r="75" spans="6:15" s="251" customFormat="1" x14ac:dyDescent="0.15">
      <c r="F75" s="242"/>
      <c r="G75" s="242"/>
    </row>
    <row r="76" spans="6:15" s="251" customFormat="1" x14ac:dyDescent="0.15">
      <c r="F76" s="242"/>
      <c r="G76" s="242"/>
    </row>
    <row r="77" spans="6:15" s="251" customFormat="1" ht="17.25" x14ac:dyDescent="0.15">
      <c r="F77" s="242"/>
      <c r="G77" s="242"/>
      <c r="H77" s="360"/>
      <c r="I77" s="334"/>
      <c r="J77" s="334"/>
      <c r="K77" s="334"/>
      <c r="L77" s="360"/>
      <c r="M77" s="360"/>
      <c r="N77" s="360"/>
      <c r="O77" s="360"/>
    </row>
    <row r="78" spans="6:15" s="251" customFormat="1" ht="17.25" x14ac:dyDescent="0.15">
      <c r="F78" s="242"/>
      <c r="G78" s="242"/>
      <c r="H78" s="360"/>
      <c r="I78" s="334"/>
      <c r="J78" s="334"/>
      <c r="K78" s="334"/>
      <c r="L78" s="360"/>
      <c r="M78" s="360"/>
      <c r="N78" s="360"/>
      <c r="O78" s="360"/>
    </row>
    <row r="79" spans="6:15" s="251" customFormat="1" x14ac:dyDescent="0.15">
      <c r="F79" s="242"/>
      <c r="G79" s="242"/>
    </row>
    <row r="80" spans="6:15" s="251" customFormat="1" x14ac:dyDescent="0.15">
      <c r="F80" s="242"/>
      <c r="G80" s="242"/>
    </row>
    <row r="81" spans="6:7" s="251" customFormat="1" x14ac:dyDescent="0.15">
      <c r="F81" s="242"/>
      <c r="G81" s="242"/>
    </row>
    <row r="82" spans="6:7" s="251" customFormat="1" x14ac:dyDescent="0.15">
      <c r="F82" s="242"/>
      <c r="G82" s="242"/>
    </row>
    <row r="83" spans="6:7" s="251" customFormat="1" x14ac:dyDescent="0.15">
      <c r="F83" s="242"/>
      <c r="G83" s="242"/>
    </row>
    <row r="84" spans="6:7" s="251" customFormat="1" x14ac:dyDescent="0.15">
      <c r="F84" s="242"/>
      <c r="G84" s="242"/>
    </row>
    <row r="85" spans="6:7" s="251" customFormat="1" x14ac:dyDescent="0.15">
      <c r="F85" s="242"/>
      <c r="G85" s="242"/>
    </row>
    <row r="86" spans="6:7" s="251" customFormat="1" x14ac:dyDescent="0.15">
      <c r="F86" s="242"/>
      <c r="G86" s="242"/>
    </row>
    <row r="87" spans="6:7" s="251" customFormat="1" x14ac:dyDescent="0.15">
      <c r="F87" s="242"/>
      <c r="G87" s="242"/>
    </row>
    <row r="88" spans="6:7" s="251" customFormat="1" x14ac:dyDescent="0.15">
      <c r="F88" s="242"/>
      <c r="G88" s="242"/>
    </row>
    <row r="89" spans="6:7" s="251" customFormat="1" x14ac:dyDescent="0.15">
      <c r="F89" s="242"/>
      <c r="G89" s="242"/>
    </row>
    <row r="90" spans="6:7" s="251" customFormat="1" x14ac:dyDescent="0.15">
      <c r="F90" s="242"/>
      <c r="G90" s="242"/>
    </row>
    <row r="91" spans="6:7" s="251" customFormat="1" x14ac:dyDescent="0.15">
      <c r="F91" s="242"/>
      <c r="G91" s="242"/>
    </row>
    <row r="92" spans="6:7" s="251" customFormat="1" x14ac:dyDescent="0.15">
      <c r="F92" s="242"/>
      <c r="G92" s="242"/>
    </row>
    <row r="93" spans="6:7" s="251" customFormat="1" x14ac:dyDescent="0.15">
      <c r="F93" s="242"/>
      <c r="G93" s="242"/>
    </row>
    <row r="94" spans="6:7" s="251" customFormat="1" x14ac:dyDescent="0.15">
      <c r="F94" s="242"/>
      <c r="G94" s="242"/>
    </row>
    <row r="95" spans="6:7" s="251" customFormat="1" x14ac:dyDescent="0.15">
      <c r="F95" s="242"/>
      <c r="G95" s="242"/>
    </row>
    <row r="96" spans="6:7" s="251" customFormat="1" x14ac:dyDescent="0.15">
      <c r="F96" s="242"/>
      <c r="G96" s="242"/>
    </row>
    <row r="97" spans="6:7" s="251" customFormat="1" x14ac:dyDescent="0.15">
      <c r="F97" s="242"/>
      <c r="G97" s="242"/>
    </row>
    <row r="98" spans="6:7" s="251" customFormat="1" x14ac:dyDescent="0.15">
      <c r="F98" s="242"/>
      <c r="G98" s="242"/>
    </row>
    <row r="99" spans="6:7" s="251" customFormat="1" x14ac:dyDescent="0.15">
      <c r="F99" s="242"/>
      <c r="G99" s="242"/>
    </row>
    <row r="100" spans="6:7" s="251" customFormat="1" x14ac:dyDescent="0.15">
      <c r="F100" s="242"/>
      <c r="G100" s="242"/>
    </row>
    <row r="101" spans="6:7" x14ac:dyDescent="0.15">
      <c r="F101" s="24"/>
      <c r="G101" s="24"/>
    </row>
    <row r="102" spans="6:7" x14ac:dyDescent="0.15">
      <c r="F102" s="24"/>
      <c r="G102" s="24"/>
    </row>
    <row r="103" spans="6:7" x14ac:dyDescent="0.15">
      <c r="F103" s="24"/>
      <c r="G103" s="24"/>
    </row>
    <row r="104" spans="6:7" x14ac:dyDescent="0.15">
      <c r="F104" s="24"/>
      <c r="G104" s="24"/>
    </row>
    <row r="105" spans="6:7" x14ac:dyDescent="0.15">
      <c r="F105" s="24"/>
      <c r="G105" s="24"/>
    </row>
    <row r="106" spans="6:7" x14ac:dyDescent="0.15">
      <c r="F106" s="24"/>
      <c r="G106" s="24"/>
    </row>
    <row r="107" spans="6:7" x14ac:dyDescent="0.15">
      <c r="F107" s="24"/>
      <c r="G107" s="24"/>
    </row>
    <row r="108" spans="6:7" x14ac:dyDescent="0.15">
      <c r="F108" s="24"/>
      <c r="G108" s="24"/>
    </row>
    <row r="109" spans="6:7" x14ac:dyDescent="0.15">
      <c r="F109" s="24"/>
      <c r="G109" s="24"/>
    </row>
    <row r="110" spans="6:7" x14ac:dyDescent="0.15">
      <c r="F110" s="24"/>
      <c r="G110" s="24"/>
    </row>
    <row r="111" spans="6:7" x14ac:dyDescent="0.15">
      <c r="F111" s="24"/>
      <c r="G111" s="24"/>
    </row>
    <row r="112" spans="6:7" x14ac:dyDescent="0.15">
      <c r="F112" s="24"/>
      <c r="G112" s="24"/>
    </row>
    <row r="113" spans="6:7" x14ac:dyDescent="0.15">
      <c r="F113" s="24"/>
      <c r="G113" s="24"/>
    </row>
    <row r="114" spans="6:7" x14ac:dyDescent="0.15">
      <c r="F114" s="24"/>
      <c r="G114" s="24"/>
    </row>
    <row r="115" spans="6:7" x14ac:dyDescent="0.15">
      <c r="F115" s="24"/>
      <c r="G115" s="24"/>
    </row>
    <row r="116" spans="6:7" x14ac:dyDescent="0.15">
      <c r="F116" s="24"/>
      <c r="G116" s="24"/>
    </row>
    <row r="117" spans="6:7" x14ac:dyDescent="0.15">
      <c r="F117" s="24"/>
      <c r="G117" s="24"/>
    </row>
    <row r="118" spans="6:7" x14ac:dyDescent="0.15">
      <c r="F118" s="24"/>
      <c r="G118" s="24"/>
    </row>
    <row r="119" spans="6:7" x14ac:dyDescent="0.15">
      <c r="F119" s="24"/>
      <c r="G119" s="24"/>
    </row>
    <row r="120" spans="6:7" x14ac:dyDescent="0.15">
      <c r="F120" s="24"/>
      <c r="G120" s="24"/>
    </row>
    <row r="121" spans="6:7" x14ac:dyDescent="0.15">
      <c r="F121" s="24"/>
      <c r="G121" s="24"/>
    </row>
    <row r="122" spans="6:7" x14ac:dyDescent="0.15">
      <c r="F122" s="24"/>
      <c r="G122" s="24"/>
    </row>
    <row r="123" spans="6:7" x14ac:dyDescent="0.15">
      <c r="F123" s="24"/>
      <c r="G123" s="24"/>
    </row>
    <row r="124" spans="6:7" x14ac:dyDescent="0.15">
      <c r="F124" s="24"/>
      <c r="G124" s="24"/>
    </row>
    <row r="125" spans="6:7" x14ac:dyDescent="0.15">
      <c r="F125" s="24"/>
      <c r="G125" s="24"/>
    </row>
    <row r="126" spans="6:7" x14ac:dyDescent="0.15">
      <c r="F126" s="24"/>
      <c r="G126" s="24"/>
    </row>
    <row r="127" spans="6:7" x14ac:dyDescent="0.15">
      <c r="F127" s="24"/>
      <c r="G127" s="24"/>
    </row>
    <row r="128" spans="6:7" x14ac:dyDescent="0.15">
      <c r="F128" s="24"/>
      <c r="G128" s="24"/>
    </row>
    <row r="129" spans="6:7" x14ac:dyDescent="0.15">
      <c r="F129" s="24"/>
      <c r="G129" s="24"/>
    </row>
    <row r="130" spans="6:7" x14ac:dyDescent="0.15">
      <c r="F130" s="24"/>
      <c r="G130" s="24"/>
    </row>
    <row r="131" spans="6:7" x14ac:dyDescent="0.15">
      <c r="F131" s="24"/>
      <c r="G131" s="24"/>
    </row>
    <row r="132" spans="6:7" x14ac:dyDescent="0.15">
      <c r="F132" s="24"/>
      <c r="G132" s="24"/>
    </row>
    <row r="133" spans="6:7" x14ac:dyDescent="0.15">
      <c r="F133" s="24"/>
      <c r="G133" s="24"/>
    </row>
    <row r="134" spans="6:7" x14ac:dyDescent="0.15">
      <c r="F134" s="24"/>
      <c r="G134" s="24"/>
    </row>
    <row r="135" spans="6:7" x14ac:dyDescent="0.15">
      <c r="F135" s="24"/>
      <c r="G135" s="24"/>
    </row>
    <row r="136" spans="6:7" x14ac:dyDescent="0.15">
      <c r="F136" s="24"/>
      <c r="G136" s="24"/>
    </row>
    <row r="137" spans="6:7" x14ac:dyDescent="0.15">
      <c r="F137" s="24"/>
      <c r="G137" s="24"/>
    </row>
    <row r="138" spans="6:7" x14ac:dyDescent="0.15">
      <c r="F138" s="24"/>
      <c r="G138" s="24"/>
    </row>
    <row r="139" spans="6:7" x14ac:dyDescent="0.15">
      <c r="F139" s="24"/>
      <c r="G139" s="24"/>
    </row>
    <row r="140" spans="6:7" x14ac:dyDescent="0.15">
      <c r="F140" s="24"/>
      <c r="G140" s="24"/>
    </row>
    <row r="141" spans="6:7" x14ac:dyDescent="0.15">
      <c r="F141" s="24"/>
      <c r="G141" s="24"/>
    </row>
    <row r="142" spans="6:7" x14ac:dyDescent="0.15">
      <c r="F142" s="24"/>
      <c r="G142" s="24"/>
    </row>
    <row r="143" spans="6:7" x14ac:dyDescent="0.15">
      <c r="F143" s="24"/>
      <c r="G143" s="24"/>
    </row>
    <row r="144" spans="6:7" x14ac:dyDescent="0.15">
      <c r="F144" s="24"/>
      <c r="G144" s="24"/>
    </row>
    <row r="145" spans="6:7" x14ac:dyDescent="0.15">
      <c r="F145" s="24"/>
      <c r="G145" s="24"/>
    </row>
    <row r="146" spans="6:7" x14ac:dyDescent="0.15">
      <c r="F146" s="24"/>
      <c r="G146" s="24"/>
    </row>
    <row r="147" spans="6:7" x14ac:dyDescent="0.15">
      <c r="F147" s="24"/>
      <c r="G147" s="24"/>
    </row>
    <row r="148" spans="6:7" x14ac:dyDescent="0.15">
      <c r="F148" s="24"/>
      <c r="G148" s="24"/>
    </row>
    <row r="149" spans="6:7" x14ac:dyDescent="0.15">
      <c r="F149" s="24"/>
      <c r="G149" s="24"/>
    </row>
    <row r="150" spans="6:7" x14ac:dyDescent="0.15">
      <c r="F150" s="24"/>
      <c r="G150" s="24"/>
    </row>
    <row r="151" spans="6:7" x14ac:dyDescent="0.15">
      <c r="F151" s="24"/>
      <c r="G151" s="24"/>
    </row>
    <row r="152" spans="6:7" x14ac:dyDescent="0.15">
      <c r="F152" s="24"/>
      <c r="G152" s="24"/>
    </row>
    <row r="153" spans="6:7" x14ac:dyDescent="0.15">
      <c r="F153" s="24"/>
      <c r="G153" s="24"/>
    </row>
    <row r="154" spans="6:7" x14ac:dyDescent="0.15">
      <c r="F154" s="24"/>
      <c r="G154" s="24"/>
    </row>
    <row r="155" spans="6:7" x14ac:dyDescent="0.15">
      <c r="F155" s="24"/>
      <c r="G155" s="24"/>
    </row>
    <row r="156" spans="6:7" x14ac:dyDescent="0.15">
      <c r="F156" s="24"/>
      <c r="G156" s="24"/>
    </row>
    <row r="157" spans="6:7" x14ac:dyDescent="0.15">
      <c r="F157" s="24"/>
      <c r="G157" s="24"/>
    </row>
    <row r="158" spans="6:7" x14ac:dyDescent="0.15">
      <c r="F158" s="24"/>
      <c r="G158" s="24"/>
    </row>
    <row r="159" spans="6:7" x14ac:dyDescent="0.15">
      <c r="F159" s="24"/>
      <c r="G159" s="24"/>
    </row>
    <row r="160" spans="6:7" x14ac:dyDescent="0.15">
      <c r="F160" s="24"/>
      <c r="G160" s="24"/>
    </row>
    <row r="161" spans="6:7" x14ac:dyDescent="0.15">
      <c r="F161" s="24"/>
      <c r="G161" s="24"/>
    </row>
    <row r="162" spans="6:7" x14ac:dyDescent="0.15">
      <c r="F162" s="24"/>
      <c r="G162" s="24"/>
    </row>
    <row r="163" spans="6:7" x14ac:dyDescent="0.15">
      <c r="F163" s="24"/>
      <c r="G163" s="24"/>
    </row>
    <row r="164" spans="6:7" x14ac:dyDescent="0.15">
      <c r="F164" s="24"/>
      <c r="G164" s="24"/>
    </row>
    <row r="165" spans="6:7" x14ac:dyDescent="0.15">
      <c r="F165" s="24"/>
      <c r="G165" s="24"/>
    </row>
    <row r="166" spans="6:7" x14ac:dyDescent="0.15">
      <c r="F166" s="24"/>
      <c r="G166" s="24"/>
    </row>
    <row r="167" spans="6:7" x14ac:dyDescent="0.15">
      <c r="F167" s="24"/>
      <c r="G167" s="24"/>
    </row>
    <row r="168" spans="6:7" x14ac:dyDescent="0.15">
      <c r="F168" s="24"/>
      <c r="G168" s="24"/>
    </row>
    <row r="169" spans="6:7" x14ac:dyDescent="0.15">
      <c r="F169" s="24"/>
      <c r="G169" s="24"/>
    </row>
    <row r="170" spans="6:7" x14ac:dyDescent="0.15">
      <c r="F170" s="24"/>
      <c r="G170" s="24"/>
    </row>
    <row r="171" spans="6:7" x14ac:dyDescent="0.15">
      <c r="F171" s="24"/>
      <c r="G171" s="24"/>
    </row>
    <row r="172" spans="6:7" x14ac:dyDescent="0.15">
      <c r="F172" s="24"/>
      <c r="G172" s="24"/>
    </row>
    <row r="173" spans="6:7" x14ac:dyDescent="0.15">
      <c r="F173" s="24"/>
      <c r="G173" s="24"/>
    </row>
    <row r="174" spans="6:7" x14ac:dyDescent="0.15">
      <c r="F174" s="24"/>
      <c r="G174" s="24"/>
    </row>
    <row r="175" spans="6:7" x14ac:dyDescent="0.15">
      <c r="F175" s="24"/>
      <c r="G175" s="24"/>
    </row>
    <row r="176" spans="6:7" x14ac:dyDescent="0.15">
      <c r="F176" s="24"/>
      <c r="G176" s="24"/>
    </row>
    <row r="177" spans="6:7" x14ac:dyDescent="0.15">
      <c r="F177" s="24"/>
      <c r="G177" s="24"/>
    </row>
    <row r="178" spans="6:7" x14ac:dyDescent="0.15">
      <c r="F178" s="24"/>
      <c r="G178" s="24"/>
    </row>
    <row r="179" spans="6:7" x14ac:dyDescent="0.15">
      <c r="F179" s="24"/>
      <c r="G179" s="24"/>
    </row>
    <row r="180" spans="6:7" x14ac:dyDescent="0.15">
      <c r="F180" s="24"/>
      <c r="G180" s="24"/>
    </row>
    <row r="181" spans="6:7" x14ac:dyDescent="0.15">
      <c r="F181" s="24"/>
      <c r="G181" s="24"/>
    </row>
    <row r="182" spans="6:7" x14ac:dyDescent="0.15">
      <c r="F182" s="24"/>
      <c r="G182" s="24"/>
    </row>
    <row r="183" spans="6:7" x14ac:dyDescent="0.15">
      <c r="F183" s="24"/>
      <c r="G183" s="24"/>
    </row>
    <row r="184" spans="6:7" x14ac:dyDescent="0.15">
      <c r="F184" s="24"/>
      <c r="G184" s="24"/>
    </row>
    <row r="185" spans="6:7" x14ac:dyDescent="0.15">
      <c r="F185" s="24"/>
      <c r="G185" s="24"/>
    </row>
    <row r="186" spans="6:7" x14ac:dyDescent="0.15">
      <c r="F186" s="24"/>
      <c r="G186" s="24"/>
    </row>
    <row r="187" spans="6:7" x14ac:dyDescent="0.15">
      <c r="F187" s="24"/>
      <c r="G187" s="24"/>
    </row>
    <row r="188" spans="6:7" x14ac:dyDescent="0.15">
      <c r="F188" s="24"/>
      <c r="G188" s="24"/>
    </row>
    <row r="189" spans="6:7" x14ac:dyDescent="0.15">
      <c r="F189" s="24"/>
      <c r="G189" s="24"/>
    </row>
    <row r="190" spans="6:7" x14ac:dyDescent="0.15">
      <c r="F190" s="24"/>
      <c r="G190" s="24"/>
    </row>
    <row r="191" spans="6:7" x14ac:dyDescent="0.15">
      <c r="F191" s="24"/>
      <c r="G191" s="24"/>
    </row>
    <row r="192" spans="6:7" x14ac:dyDescent="0.15">
      <c r="F192" s="24"/>
      <c r="G192" s="24"/>
    </row>
    <row r="193" spans="6:7" x14ac:dyDescent="0.15">
      <c r="F193" s="24"/>
      <c r="G193" s="24"/>
    </row>
    <row r="194" spans="6:7" x14ac:dyDescent="0.15">
      <c r="F194" s="24"/>
      <c r="G194" s="24"/>
    </row>
    <row r="195" spans="6:7" x14ac:dyDescent="0.15">
      <c r="F195" s="24"/>
      <c r="G195" s="24"/>
    </row>
    <row r="196" spans="6:7" x14ac:dyDescent="0.15">
      <c r="F196" s="24"/>
      <c r="G196" s="24"/>
    </row>
    <row r="197" spans="6:7" x14ac:dyDescent="0.15">
      <c r="F197" s="24"/>
      <c r="G197" s="24"/>
    </row>
    <row r="198" spans="6:7" x14ac:dyDescent="0.15">
      <c r="F198" s="24"/>
      <c r="G198" s="24"/>
    </row>
  </sheetData>
  <mergeCells count="5">
    <mergeCell ref="H77:H78"/>
    <mergeCell ref="L77:L78"/>
    <mergeCell ref="M77:M78"/>
    <mergeCell ref="N77:N78"/>
    <mergeCell ref="O77:O78"/>
  </mergeCells>
  <phoneticPr fontId="2"/>
  <pageMargins left="0.19685039370078741" right="0" top="0.39370078740157483" bottom="0" header="0.27559055118110237" footer="0.19685039370078741"/>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election activeCell="T22" sqref="T22"/>
    </sheetView>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10" width="10.625" style="270" customWidth="1"/>
    <col min="11" max="11" width="10.625" style="169" customWidth="1"/>
    <col min="12" max="12" width="10.625" style="246" customWidth="1"/>
    <col min="13" max="13" width="10.625" customWidth="1"/>
    <col min="14" max="14" width="10.625" style="270" customWidth="1"/>
    <col min="15" max="15" width="9.375" bestFit="1" customWidth="1"/>
  </cols>
  <sheetData>
    <row r="1" spans="1:15" x14ac:dyDescent="0.15">
      <c r="A1" s="141"/>
    </row>
    <row r="3" spans="1:15" x14ac:dyDescent="0.15">
      <c r="K3" s="176"/>
      <c r="L3" s="254"/>
      <c r="M3" s="220"/>
      <c r="N3" s="220"/>
      <c r="O3" s="220" t="s">
        <v>233</v>
      </c>
    </row>
    <row r="4" spans="1:15" ht="14.25" thickBot="1" x14ac:dyDescent="0.2">
      <c r="K4" s="176"/>
      <c r="L4" s="254"/>
      <c r="M4" s="220"/>
      <c r="N4" s="220"/>
      <c r="O4" s="220" t="s">
        <v>248</v>
      </c>
    </row>
    <row r="5" spans="1:15" ht="14.25" thickBot="1" x14ac:dyDescent="0.2">
      <c r="B5" s="61" t="s">
        <v>193</v>
      </c>
      <c r="C5" s="61"/>
      <c r="D5" s="61" t="s">
        <v>194</v>
      </c>
      <c r="E5" s="56"/>
      <c r="F5" s="324" t="s">
        <v>549</v>
      </c>
      <c r="G5" s="261" t="s">
        <v>550</v>
      </c>
      <c r="H5" s="261" t="s">
        <v>455</v>
      </c>
      <c r="I5" s="261" t="s">
        <v>470</v>
      </c>
      <c r="J5" s="261" t="s">
        <v>471</v>
      </c>
      <c r="K5" s="261" t="s">
        <v>476</v>
      </c>
      <c r="L5" s="261" t="s">
        <v>505</v>
      </c>
      <c r="M5" s="181" t="s">
        <v>506</v>
      </c>
      <c r="N5" s="261" t="s">
        <v>529</v>
      </c>
      <c r="O5" s="261" t="s">
        <v>551</v>
      </c>
    </row>
    <row r="6" spans="1:15" x14ac:dyDescent="0.15">
      <c r="B6" s="59" t="s">
        <v>485</v>
      </c>
      <c r="C6" s="59"/>
      <c r="D6" s="62" t="s">
        <v>486</v>
      </c>
      <c r="E6" s="59"/>
      <c r="F6" s="253">
        <v>40200</v>
      </c>
      <c r="G6" s="274">
        <v>40957</v>
      </c>
      <c r="H6" s="274">
        <v>47921</v>
      </c>
      <c r="I6" s="274">
        <v>55772</v>
      </c>
      <c r="J6" s="274">
        <v>71549</v>
      </c>
      <c r="K6" s="264">
        <v>72873</v>
      </c>
      <c r="L6" s="264">
        <v>68047</v>
      </c>
      <c r="M6" s="264">
        <v>68036</v>
      </c>
      <c r="N6" s="264">
        <v>56911</v>
      </c>
      <c r="O6" s="264">
        <v>-34535</v>
      </c>
    </row>
    <row r="7" spans="1:15" x14ac:dyDescent="0.15">
      <c r="B7" s="104" t="s">
        <v>195</v>
      </c>
      <c r="C7" s="104"/>
      <c r="D7" s="104" t="s">
        <v>200</v>
      </c>
      <c r="E7" s="104"/>
      <c r="F7" s="104">
        <v>4792</v>
      </c>
      <c r="G7" s="323">
        <v>13124</v>
      </c>
      <c r="H7" s="323">
        <v>8019</v>
      </c>
      <c r="I7" s="323">
        <v>15262</v>
      </c>
      <c r="J7" s="323">
        <v>-7706</v>
      </c>
      <c r="K7" s="266">
        <v>6414</v>
      </c>
      <c r="L7" s="266">
        <v>5944</v>
      </c>
      <c r="M7" s="266">
        <v>-1471</v>
      </c>
      <c r="N7" s="266">
        <v>-12618</v>
      </c>
      <c r="O7" s="266">
        <v>11732</v>
      </c>
    </row>
    <row r="8" spans="1:15" x14ac:dyDescent="0.15">
      <c r="B8" s="9"/>
      <c r="C8" s="9" t="s">
        <v>196</v>
      </c>
      <c r="D8" s="9"/>
      <c r="E8" s="9" t="s">
        <v>201</v>
      </c>
      <c r="F8" s="280">
        <v>2756</v>
      </c>
      <c r="G8" s="284">
        <v>6735</v>
      </c>
      <c r="H8" s="284">
        <v>4443</v>
      </c>
      <c r="I8" s="284">
        <v>5920</v>
      </c>
      <c r="J8" s="284">
        <v>598</v>
      </c>
      <c r="K8" s="283">
        <v>3213</v>
      </c>
      <c r="L8" s="283">
        <v>1766</v>
      </c>
      <c r="M8" s="283">
        <v>-2635</v>
      </c>
      <c r="N8" s="283">
        <v>-5122</v>
      </c>
      <c r="O8" s="283">
        <v>4150</v>
      </c>
    </row>
    <row r="9" spans="1:15" x14ac:dyDescent="0.15">
      <c r="B9" s="9"/>
      <c r="C9" s="9" t="s">
        <v>65</v>
      </c>
      <c r="D9" s="9"/>
      <c r="E9" s="9" t="s">
        <v>202</v>
      </c>
      <c r="F9" s="280">
        <v>96</v>
      </c>
      <c r="G9" s="284">
        <v>900</v>
      </c>
      <c r="H9" s="284">
        <v>-293</v>
      </c>
      <c r="I9" s="284">
        <v>-627</v>
      </c>
      <c r="J9" s="284">
        <v>-786</v>
      </c>
      <c r="K9" s="283">
        <v>1390</v>
      </c>
      <c r="L9" s="283">
        <v>-984</v>
      </c>
      <c r="M9" s="283">
        <v>158</v>
      </c>
      <c r="N9" s="262">
        <v>314</v>
      </c>
      <c r="O9" s="262">
        <v>32</v>
      </c>
    </row>
    <row r="10" spans="1:15" x14ac:dyDescent="0.15">
      <c r="B10" s="9"/>
      <c r="C10" s="9" t="s">
        <v>267</v>
      </c>
      <c r="D10" s="9"/>
      <c r="E10" s="55" t="s">
        <v>103</v>
      </c>
      <c r="F10" s="325">
        <v>1136</v>
      </c>
      <c r="G10" s="284" t="s">
        <v>268</v>
      </c>
      <c r="H10" s="284">
        <v>-15</v>
      </c>
      <c r="I10" s="284">
        <v>279</v>
      </c>
      <c r="J10" s="284">
        <v>124</v>
      </c>
      <c r="K10" s="265" t="s">
        <v>507</v>
      </c>
      <c r="L10" s="262">
        <v>5</v>
      </c>
      <c r="M10" s="265" t="s">
        <v>507</v>
      </c>
      <c r="N10" s="265" t="s">
        <v>507</v>
      </c>
      <c r="O10" s="262">
        <v>-41</v>
      </c>
    </row>
    <row r="11" spans="1:15" x14ac:dyDescent="0.15">
      <c r="B11" s="37"/>
      <c r="C11" s="20" t="s">
        <v>197</v>
      </c>
      <c r="D11" s="20"/>
      <c r="E11" s="20" t="s">
        <v>203</v>
      </c>
      <c r="F11" s="284">
        <v>-504</v>
      </c>
      <c r="G11" s="284">
        <v>1287</v>
      </c>
      <c r="H11" s="284">
        <v>2180</v>
      </c>
      <c r="I11" s="284">
        <v>1564</v>
      </c>
      <c r="J11" s="284">
        <v>-855</v>
      </c>
      <c r="K11" s="283">
        <v>-914</v>
      </c>
      <c r="L11" s="283">
        <v>519</v>
      </c>
      <c r="M11" s="283">
        <v>-670</v>
      </c>
      <c r="N11" s="283">
        <v>-45</v>
      </c>
      <c r="O11" s="283">
        <v>-386</v>
      </c>
    </row>
    <row r="12" spans="1:15" s="169" customFormat="1" x14ac:dyDescent="0.15">
      <c r="B12" s="37"/>
      <c r="C12" s="208" t="s">
        <v>473</v>
      </c>
      <c r="D12" s="20"/>
      <c r="E12" s="208" t="s">
        <v>474</v>
      </c>
      <c r="F12" s="284" t="s">
        <v>268</v>
      </c>
      <c r="G12" s="284" t="s">
        <v>268</v>
      </c>
      <c r="H12" s="284" t="s">
        <v>268</v>
      </c>
      <c r="I12" s="284">
        <v>4594</v>
      </c>
      <c r="J12" s="284">
        <v>-6336</v>
      </c>
      <c r="K12" s="283">
        <v>901</v>
      </c>
      <c r="L12" s="283">
        <v>1625</v>
      </c>
      <c r="M12" s="283">
        <v>2945</v>
      </c>
      <c r="N12" s="283">
        <v>-2401</v>
      </c>
      <c r="O12" s="283">
        <v>3904</v>
      </c>
    </row>
    <row r="13" spans="1:15" ht="27" x14ac:dyDescent="0.15">
      <c r="B13" s="37"/>
      <c r="C13" s="20" t="s">
        <v>198</v>
      </c>
      <c r="D13" s="20"/>
      <c r="E13" s="64" t="s">
        <v>206</v>
      </c>
      <c r="F13" s="284">
        <v>1306</v>
      </c>
      <c r="G13" s="284">
        <v>4201</v>
      </c>
      <c r="H13" s="284">
        <v>1704</v>
      </c>
      <c r="I13" s="284">
        <v>3531</v>
      </c>
      <c r="J13" s="284">
        <v>-451</v>
      </c>
      <c r="K13" s="283">
        <v>1824</v>
      </c>
      <c r="L13" s="283">
        <v>3009</v>
      </c>
      <c r="M13" s="283">
        <v>-1268</v>
      </c>
      <c r="N13" s="283">
        <v>-5364</v>
      </c>
      <c r="O13" s="283">
        <v>4071</v>
      </c>
    </row>
    <row r="14" spans="1:15" x14ac:dyDescent="0.15">
      <c r="B14" s="52" t="s">
        <v>199</v>
      </c>
      <c r="C14" s="54"/>
      <c r="D14" s="52" t="s">
        <v>204</v>
      </c>
      <c r="E14" s="52"/>
      <c r="F14" s="256">
        <v>44992</v>
      </c>
      <c r="G14" s="256">
        <v>54081</v>
      </c>
      <c r="H14" s="256">
        <v>55941</v>
      </c>
      <c r="I14" s="256">
        <v>71034</v>
      </c>
      <c r="J14" s="256">
        <v>63842</v>
      </c>
      <c r="K14" s="255">
        <v>79288</v>
      </c>
      <c r="L14" s="255">
        <v>73991</v>
      </c>
      <c r="M14" s="255">
        <v>66565</v>
      </c>
      <c r="N14" s="255">
        <v>44292</v>
      </c>
      <c r="O14" s="255">
        <v>-22803</v>
      </c>
    </row>
    <row r="15" spans="1:15" x14ac:dyDescent="0.15">
      <c r="B15" s="26"/>
      <c r="C15" s="26"/>
      <c r="D15" s="26"/>
      <c r="E15" s="26"/>
      <c r="F15" s="249"/>
      <c r="G15" s="249"/>
      <c r="H15" s="249"/>
      <c r="I15" s="249"/>
      <c r="J15" s="249"/>
      <c r="O15" s="270"/>
    </row>
    <row r="16" spans="1:15" x14ac:dyDescent="0.15">
      <c r="B16" s="26"/>
      <c r="C16" s="26"/>
      <c r="D16" s="26"/>
      <c r="E16" s="26"/>
      <c r="F16" s="249"/>
      <c r="G16" s="249"/>
      <c r="H16" s="249"/>
      <c r="I16" s="249"/>
      <c r="J16" s="249"/>
    </row>
    <row r="17" spans="2:10" x14ac:dyDescent="0.15">
      <c r="B17" s="26"/>
      <c r="C17" s="26"/>
      <c r="D17" s="26"/>
      <c r="E17" s="26"/>
      <c r="F17" s="249"/>
      <c r="G17" s="249"/>
      <c r="H17" s="249"/>
      <c r="I17" s="249"/>
      <c r="J17" s="249"/>
    </row>
    <row r="18" spans="2:10" x14ac:dyDescent="0.15">
      <c r="B18" s="26"/>
      <c r="C18" s="26"/>
      <c r="D18" s="26"/>
      <c r="E18" s="26"/>
      <c r="F18" s="249"/>
      <c r="G18" s="249"/>
      <c r="H18" s="249"/>
      <c r="I18" s="249"/>
      <c r="J18" s="249"/>
    </row>
    <row r="19" spans="2:10" x14ac:dyDescent="0.15">
      <c r="B19" s="26"/>
      <c r="C19" s="26"/>
      <c r="D19" s="26"/>
      <c r="E19" s="26"/>
      <c r="F19" s="249"/>
      <c r="G19" s="249"/>
      <c r="H19" s="249"/>
      <c r="I19" s="249"/>
      <c r="J19" s="249"/>
    </row>
    <row r="20" spans="2:10" x14ac:dyDescent="0.15">
      <c r="B20" s="26"/>
      <c r="C20" s="26"/>
      <c r="D20" s="26"/>
      <c r="E20" s="26"/>
      <c r="F20" s="249"/>
      <c r="G20" s="249"/>
      <c r="H20" s="249"/>
      <c r="I20" s="249"/>
      <c r="J20" s="249"/>
    </row>
    <row r="21" spans="2:10" x14ac:dyDescent="0.15">
      <c r="B21" s="26"/>
      <c r="C21" s="26"/>
      <c r="D21" s="26"/>
      <c r="E21" s="26"/>
      <c r="F21" s="249"/>
      <c r="G21" s="249"/>
      <c r="H21" s="249"/>
      <c r="I21" s="249"/>
      <c r="J21" s="249"/>
    </row>
    <row r="22" spans="2:10" x14ac:dyDescent="0.15">
      <c r="B22" s="26"/>
      <c r="C22" s="26"/>
      <c r="D22" s="26"/>
      <c r="E22" s="26"/>
      <c r="F22" s="249"/>
      <c r="G22" s="249"/>
      <c r="H22" s="249"/>
      <c r="I22" s="249"/>
      <c r="J22" s="249"/>
    </row>
    <row r="23" spans="2:10" x14ac:dyDescent="0.15">
      <c r="B23" s="26"/>
      <c r="C23" s="26"/>
      <c r="D23" s="26"/>
      <c r="E23" s="26"/>
      <c r="F23" s="249"/>
      <c r="G23" s="249"/>
      <c r="H23" s="249"/>
      <c r="I23" s="249"/>
      <c r="J23" s="249"/>
    </row>
    <row r="24" spans="2:10" x14ac:dyDescent="0.15">
      <c r="B24" s="26"/>
      <c r="C24" s="26"/>
      <c r="D24" s="26"/>
      <c r="E24" s="26"/>
      <c r="F24" s="249"/>
      <c r="G24" s="249"/>
      <c r="H24" s="249"/>
      <c r="I24" s="249"/>
      <c r="J24" s="249"/>
    </row>
    <row r="25" spans="2:10" x14ac:dyDescent="0.15">
      <c r="B25" s="26"/>
      <c r="C25" s="26"/>
      <c r="D25" s="26"/>
      <c r="E25" s="26"/>
      <c r="F25" s="249"/>
      <c r="G25" s="249"/>
      <c r="H25" s="249"/>
      <c r="I25" s="249"/>
      <c r="J25" s="249"/>
    </row>
    <row r="26" spans="2:10" x14ac:dyDescent="0.15">
      <c r="B26" s="26"/>
      <c r="C26" s="26"/>
      <c r="D26" s="26"/>
      <c r="E26" s="26"/>
      <c r="F26" s="249"/>
      <c r="G26" s="249"/>
      <c r="H26" s="249"/>
      <c r="I26" s="249"/>
      <c r="J26" s="249"/>
    </row>
    <row r="27" spans="2:10" x14ac:dyDescent="0.15">
      <c r="B27" s="26"/>
      <c r="C27" s="26"/>
      <c r="D27" s="26"/>
      <c r="E27" s="26"/>
      <c r="F27" s="249"/>
      <c r="G27" s="249"/>
      <c r="H27" s="249"/>
      <c r="I27" s="249"/>
      <c r="J27" s="249"/>
    </row>
    <row r="28" spans="2:10" x14ac:dyDescent="0.15">
      <c r="B28" s="26"/>
      <c r="C28" s="26"/>
      <c r="D28" s="26"/>
      <c r="E28" s="26"/>
      <c r="F28" s="249"/>
      <c r="G28" s="249"/>
      <c r="H28" s="249"/>
      <c r="I28" s="249"/>
      <c r="J28" s="249"/>
    </row>
    <row r="29" spans="2:10" x14ac:dyDescent="0.15">
      <c r="B29" s="26"/>
      <c r="C29" s="26"/>
      <c r="D29" s="26"/>
      <c r="E29" s="26"/>
      <c r="F29" s="249"/>
      <c r="G29" s="249"/>
      <c r="H29" s="249"/>
      <c r="I29" s="249"/>
      <c r="J29" s="249"/>
    </row>
    <row r="30" spans="2:10" x14ac:dyDescent="0.15">
      <c r="B30" s="26"/>
      <c r="C30" s="26"/>
      <c r="D30" s="26"/>
      <c r="E30" s="26"/>
      <c r="F30" s="249"/>
      <c r="G30" s="249"/>
      <c r="H30" s="249"/>
      <c r="I30" s="249"/>
      <c r="J30" s="249"/>
    </row>
    <row r="31" spans="2:10" x14ac:dyDescent="0.15">
      <c r="B31" s="26"/>
      <c r="C31" s="26"/>
      <c r="D31" s="26"/>
      <c r="E31" s="26"/>
      <c r="F31" s="249"/>
      <c r="G31" s="249"/>
      <c r="H31" s="249"/>
      <c r="I31" s="249"/>
      <c r="J31" s="249"/>
    </row>
    <row r="32" spans="2:10" x14ac:dyDescent="0.15">
      <c r="B32" s="26"/>
      <c r="C32" s="26"/>
      <c r="D32" s="26"/>
      <c r="E32" s="26"/>
      <c r="F32" s="249"/>
      <c r="G32" s="249"/>
      <c r="H32" s="249"/>
      <c r="I32" s="249"/>
      <c r="J32" s="249"/>
    </row>
    <row r="33" spans="2:10" x14ac:dyDescent="0.15">
      <c r="B33" s="26"/>
      <c r="C33" s="26"/>
      <c r="D33" s="26"/>
      <c r="E33" s="26"/>
      <c r="F33" s="249"/>
      <c r="G33" s="249"/>
      <c r="H33" s="249"/>
      <c r="I33" s="249"/>
      <c r="J33" s="249"/>
    </row>
    <row r="34" spans="2:10" x14ac:dyDescent="0.15">
      <c r="B34" s="26"/>
      <c r="C34" s="26"/>
      <c r="D34" s="26"/>
      <c r="E34" s="26"/>
      <c r="F34" s="249"/>
      <c r="G34" s="249"/>
      <c r="H34" s="249"/>
      <c r="I34" s="249"/>
      <c r="J34" s="249"/>
    </row>
    <row r="35" spans="2:10" x14ac:dyDescent="0.15">
      <c r="B35" s="26"/>
      <c r="C35" s="26"/>
      <c r="D35" s="26"/>
      <c r="E35" s="26"/>
      <c r="F35" s="249"/>
      <c r="G35" s="249"/>
      <c r="H35" s="249"/>
      <c r="I35" s="249"/>
      <c r="J35" s="249"/>
    </row>
  </sheetData>
  <phoneticPr fontId="2"/>
  <pageMargins left="0" right="0" top="0" bottom="0" header="0.27559055118110237" footer="0.19685039370078741"/>
  <pageSetup paperSize="9"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1"/>
  <sheetViews>
    <sheetView view="pageBreakPreview" topLeftCell="A46" zoomScaleNormal="70" zoomScaleSheetLayoutView="100" workbookViewId="0">
      <selection activeCell="T22" sqref="T22"/>
    </sheetView>
  </sheetViews>
  <sheetFormatPr defaultColWidth="9" defaultRowHeight="13.5" x14ac:dyDescent="0.15"/>
  <cols>
    <col min="1" max="1" width="3.125" style="270" customWidth="1"/>
    <col min="2" max="2" width="4.625" style="270" customWidth="1"/>
    <col min="3" max="3" width="43.75" style="249" bestFit="1" customWidth="1"/>
    <col min="4" max="4" width="4.625" style="270" customWidth="1"/>
    <col min="5" max="5" width="51.375" style="250" customWidth="1"/>
    <col min="6" max="6" width="12" style="14" customWidth="1"/>
    <col min="7" max="7" width="10.625" style="14" customWidth="1"/>
    <col min="8" max="15" width="10.625" style="270" customWidth="1"/>
    <col min="16" max="16384" width="9" style="270"/>
  </cols>
  <sheetData>
    <row r="1" spans="1:16" x14ac:dyDescent="0.15">
      <c r="A1" s="141"/>
    </row>
    <row r="2" spans="1:16" x14ac:dyDescent="0.15">
      <c r="H2" s="254"/>
      <c r="I2" s="254"/>
      <c r="J2" s="254"/>
      <c r="K2" s="254"/>
      <c r="L2" s="254"/>
      <c r="M2" s="254"/>
      <c r="N2" s="254"/>
      <c r="O2" s="254"/>
    </row>
    <row r="3" spans="1:16" x14ac:dyDescent="0.15">
      <c r="H3" s="254"/>
      <c r="I3" s="254"/>
      <c r="J3" s="254"/>
      <c r="K3" s="254"/>
      <c r="L3" s="220"/>
      <c r="M3" s="220"/>
      <c r="N3" s="220"/>
      <c r="O3" s="220" t="s">
        <v>233</v>
      </c>
    </row>
    <row r="4" spans="1:16" ht="14.25" thickBot="1" x14ac:dyDescent="0.2">
      <c r="F4" s="219"/>
      <c r="G4" s="219"/>
      <c r="H4" s="254"/>
      <c r="I4" s="254"/>
      <c r="J4" s="254"/>
      <c r="K4" s="254"/>
      <c r="L4" s="220"/>
      <c r="M4" s="220"/>
      <c r="N4" s="220"/>
      <c r="O4" s="220" t="s">
        <v>248</v>
      </c>
    </row>
    <row r="5" spans="1:16" s="251" customFormat="1" ht="14.25" customHeight="1" thickBot="1" x14ac:dyDescent="0.2">
      <c r="B5" s="61" t="s">
        <v>232</v>
      </c>
      <c r="C5" s="61"/>
      <c r="D5" s="61" t="s">
        <v>4</v>
      </c>
      <c r="E5" s="69"/>
      <c r="F5" s="162" t="s">
        <v>185</v>
      </c>
      <c r="G5" s="282" t="s">
        <v>145</v>
      </c>
      <c r="H5" s="304" t="s">
        <v>144</v>
      </c>
      <c r="I5" s="304" t="s">
        <v>470</v>
      </c>
      <c r="J5" s="304" t="s">
        <v>471</v>
      </c>
      <c r="K5" s="304" t="s">
        <v>476</v>
      </c>
      <c r="L5" s="304" t="s">
        <v>505</v>
      </c>
      <c r="M5" s="304" t="s">
        <v>506</v>
      </c>
      <c r="N5" s="304" t="s">
        <v>529</v>
      </c>
      <c r="O5" s="304" t="s">
        <v>551</v>
      </c>
    </row>
    <row r="6" spans="1:16" s="39" customFormat="1" x14ac:dyDescent="0.15">
      <c r="B6" s="253" t="s">
        <v>437</v>
      </c>
      <c r="C6" s="65"/>
      <c r="D6" s="253" t="s">
        <v>392</v>
      </c>
      <c r="E6" s="199"/>
      <c r="F6" s="274">
        <v>124525</v>
      </c>
      <c r="G6" s="253">
        <v>127655</v>
      </c>
      <c r="H6" s="253">
        <v>146991</v>
      </c>
      <c r="I6" s="253">
        <v>131881</v>
      </c>
      <c r="J6" s="253">
        <v>124838</v>
      </c>
      <c r="K6" s="253">
        <v>115633</v>
      </c>
      <c r="L6" s="253">
        <v>135821</v>
      </c>
      <c r="M6" s="253">
        <v>126035</v>
      </c>
      <c r="N6" s="253">
        <v>123086</v>
      </c>
      <c r="O6" s="264">
        <v>-32501</v>
      </c>
    </row>
    <row r="7" spans="1:16" s="223" customFormat="1" x14ac:dyDescent="0.15">
      <c r="B7" s="110"/>
      <c r="C7" s="30" t="s">
        <v>190</v>
      </c>
      <c r="D7" s="110"/>
      <c r="E7" s="200" t="s">
        <v>487</v>
      </c>
      <c r="F7" s="283">
        <v>43419</v>
      </c>
      <c r="G7" s="252">
        <v>62192</v>
      </c>
      <c r="H7" s="252">
        <v>83542</v>
      </c>
      <c r="I7" s="252">
        <v>77620</v>
      </c>
      <c r="J7" s="252">
        <v>96087</v>
      </c>
      <c r="K7" s="252">
        <v>100805</v>
      </c>
      <c r="L7" s="252">
        <v>101410</v>
      </c>
      <c r="M7" s="252">
        <v>88562</v>
      </c>
      <c r="N7" s="252">
        <v>86746</v>
      </c>
      <c r="O7" s="283">
        <v>-41013</v>
      </c>
    </row>
    <row r="8" spans="1:16" s="223" customFormat="1" x14ac:dyDescent="0.15">
      <c r="B8" s="110"/>
      <c r="C8" s="30" t="s">
        <v>191</v>
      </c>
      <c r="D8" s="110"/>
      <c r="E8" s="30" t="s">
        <v>245</v>
      </c>
      <c r="F8" s="283">
        <v>56968</v>
      </c>
      <c r="G8" s="252">
        <v>54540</v>
      </c>
      <c r="H8" s="252">
        <v>54474</v>
      </c>
      <c r="I8" s="252">
        <v>53143</v>
      </c>
      <c r="J8" s="252">
        <v>53701</v>
      </c>
      <c r="K8" s="252">
        <v>52800</v>
      </c>
      <c r="L8" s="252">
        <v>53276</v>
      </c>
      <c r="M8" s="252">
        <v>54172</v>
      </c>
      <c r="N8" s="252">
        <v>56542</v>
      </c>
      <c r="O8" s="252">
        <v>57502</v>
      </c>
    </row>
    <row r="9" spans="1:16" s="223" customFormat="1" x14ac:dyDescent="0.15">
      <c r="B9" s="110"/>
      <c r="C9" s="30" t="s">
        <v>422</v>
      </c>
      <c r="D9" s="110"/>
      <c r="E9" s="30" t="s">
        <v>180</v>
      </c>
      <c r="F9" s="283">
        <v>20212</v>
      </c>
      <c r="G9" s="252">
        <v>5402</v>
      </c>
      <c r="H9" s="252">
        <v>2297</v>
      </c>
      <c r="I9" s="252">
        <v>5125</v>
      </c>
      <c r="J9" s="283">
        <v>2692</v>
      </c>
      <c r="K9" s="283">
        <v>901</v>
      </c>
      <c r="L9" s="283">
        <v>819</v>
      </c>
      <c r="M9" s="283">
        <v>19262</v>
      </c>
      <c r="N9" s="283">
        <v>361</v>
      </c>
      <c r="O9" s="283" t="s">
        <v>507</v>
      </c>
      <c r="P9" s="194"/>
    </row>
    <row r="10" spans="1:16" s="223" customFormat="1" x14ac:dyDescent="0.15">
      <c r="B10" s="110"/>
      <c r="C10" s="30" t="s">
        <v>582</v>
      </c>
      <c r="D10" s="110"/>
      <c r="E10" s="30" t="s">
        <v>586</v>
      </c>
      <c r="F10" s="283" t="s">
        <v>507</v>
      </c>
      <c r="G10" s="283" t="s">
        <v>507</v>
      </c>
      <c r="H10" s="283" t="s">
        <v>507</v>
      </c>
      <c r="I10" s="283" t="s">
        <v>507</v>
      </c>
      <c r="J10" s="283" t="s">
        <v>507</v>
      </c>
      <c r="K10" s="283" t="s">
        <v>507</v>
      </c>
      <c r="L10" s="283" t="s">
        <v>507</v>
      </c>
      <c r="M10" s="283" t="s">
        <v>507</v>
      </c>
      <c r="N10" s="283" t="s">
        <v>507</v>
      </c>
      <c r="O10" s="283">
        <v>18618</v>
      </c>
      <c r="P10" s="194"/>
    </row>
    <row r="11" spans="1:16" s="223" customFormat="1" x14ac:dyDescent="0.15">
      <c r="B11" s="110"/>
      <c r="C11" s="30" t="s">
        <v>192</v>
      </c>
      <c r="D11" s="110"/>
      <c r="E11" s="200" t="s">
        <v>601</v>
      </c>
      <c r="F11" s="283">
        <v>2806</v>
      </c>
      <c r="G11" s="252">
        <v>2875</v>
      </c>
      <c r="H11" s="252">
        <v>2916</v>
      </c>
      <c r="I11" s="252">
        <v>2929</v>
      </c>
      <c r="J11" s="252">
        <v>2471</v>
      </c>
      <c r="K11" s="252">
        <v>2426</v>
      </c>
      <c r="L11" s="252">
        <v>2323</v>
      </c>
      <c r="M11" s="252">
        <v>2240</v>
      </c>
      <c r="N11" s="252">
        <v>2426</v>
      </c>
      <c r="O11" s="252">
        <v>2508</v>
      </c>
    </row>
    <row r="12" spans="1:16" s="223" customFormat="1" x14ac:dyDescent="0.15">
      <c r="B12" s="110"/>
      <c r="C12" s="200" t="s">
        <v>614</v>
      </c>
      <c r="D12" s="110"/>
      <c r="E12" s="30" t="s">
        <v>246</v>
      </c>
      <c r="F12" s="283">
        <v>-10024</v>
      </c>
      <c r="G12" s="283">
        <v>-4302</v>
      </c>
      <c r="H12" s="283">
        <v>-3798</v>
      </c>
      <c r="I12" s="283">
        <v>-4543</v>
      </c>
      <c r="J12" s="283">
        <v>-5748</v>
      </c>
      <c r="K12" s="283">
        <v>-8630</v>
      </c>
      <c r="L12" s="283">
        <v>-9232</v>
      </c>
      <c r="M12" s="283">
        <v>-4962</v>
      </c>
      <c r="N12" s="283">
        <v>-3389</v>
      </c>
      <c r="O12" s="283">
        <v>1622</v>
      </c>
    </row>
    <row r="13" spans="1:16" s="223" customFormat="1" x14ac:dyDescent="0.15">
      <c r="B13" s="110"/>
      <c r="C13" s="30" t="s">
        <v>249</v>
      </c>
      <c r="D13" s="110"/>
      <c r="E13" s="30" t="s">
        <v>247</v>
      </c>
      <c r="F13" s="283">
        <v>329</v>
      </c>
      <c r="G13" s="283">
        <v>-340</v>
      </c>
      <c r="H13" s="283" t="s">
        <v>507</v>
      </c>
      <c r="I13" s="283" t="s">
        <v>507</v>
      </c>
      <c r="J13" s="283" t="s">
        <v>507</v>
      </c>
      <c r="K13" s="283" t="s">
        <v>507</v>
      </c>
      <c r="L13" s="283" t="s">
        <v>507</v>
      </c>
      <c r="M13" s="283" t="s">
        <v>507</v>
      </c>
      <c r="N13" s="283" t="s">
        <v>507</v>
      </c>
      <c r="O13" s="283" t="s">
        <v>507</v>
      </c>
    </row>
    <row r="14" spans="1:16" s="223" customFormat="1" x14ac:dyDescent="0.15">
      <c r="B14" s="110"/>
      <c r="C14" s="200" t="s">
        <v>468</v>
      </c>
      <c r="D14" s="110"/>
      <c r="E14" s="200" t="s">
        <v>469</v>
      </c>
      <c r="F14" s="283" t="s">
        <v>507</v>
      </c>
      <c r="G14" s="283" t="s">
        <v>507</v>
      </c>
      <c r="H14" s="283">
        <v>-726</v>
      </c>
      <c r="I14" s="283">
        <v>-4485</v>
      </c>
      <c r="J14" s="283">
        <v>-2077</v>
      </c>
      <c r="K14" s="283">
        <v>-179</v>
      </c>
      <c r="L14" s="283">
        <v>-323</v>
      </c>
      <c r="M14" s="283">
        <v>464</v>
      </c>
      <c r="N14" s="283">
        <v>-1813</v>
      </c>
      <c r="O14" s="283">
        <v>-1112</v>
      </c>
    </row>
    <row r="15" spans="1:16" s="223" customFormat="1" x14ac:dyDescent="0.15">
      <c r="B15" s="110"/>
      <c r="C15" s="30" t="s">
        <v>250</v>
      </c>
      <c r="D15" s="110"/>
      <c r="E15" s="30" t="s">
        <v>378</v>
      </c>
      <c r="F15" s="283">
        <v>-635</v>
      </c>
      <c r="G15" s="283">
        <v>-24</v>
      </c>
      <c r="H15" s="283">
        <v>34</v>
      </c>
      <c r="I15" s="283">
        <v>-137</v>
      </c>
      <c r="J15" s="283">
        <v>-42</v>
      </c>
      <c r="K15" s="283">
        <v>20</v>
      </c>
      <c r="L15" s="283">
        <v>-52</v>
      </c>
      <c r="M15" s="283">
        <v>9</v>
      </c>
      <c r="N15" s="283">
        <v>-49</v>
      </c>
      <c r="O15" s="283">
        <v>197</v>
      </c>
    </row>
    <row r="16" spans="1:16" s="223" customFormat="1" ht="27" x14ac:dyDescent="0.15">
      <c r="B16" s="110"/>
      <c r="C16" s="30" t="s">
        <v>30</v>
      </c>
      <c r="D16" s="110"/>
      <c r="E16" s="168" t="s">
        <v>539</v>
      </c>
      <c r="F16" s="283" t="s">
        <v>507</v>
      </c>
      <c r="G16" s="283">
        <v>4391</v>
      </c>
      <c r="H16" s="283">
        <v>1146</v>
      </c>
      <c r="I16" s="283">
        <v>-383</v>
      </c>
      <c r="J16" s="283" t="s">
        <v>507</v>
      </c>
      <c r="K16" s="283" t="s">
        <v>507</v>
      </c>
      <c r="L16" s="283" t="s">
        <v>507</v>
      </c>
      <c r="M16" s="283" t="s">
        <v>507</v>
      </c>
      <c r="N16" s="283" t="s">
        <v>507</v>
      </c>
      <c r="O16" s="283" t="s">
        <v>507</v>
      </c>
    </row>
    <row r="17" spans="2:16" s="223" customFormat="1" x14ac:dyDescent="0.15">
      <c r="B17" s="110"/>
      <c r="C17" s="30" t="s">
        <v>251</v>
      </c>
      <c r="D17" s="110"/>
      <c r="E17" s="30" t="s">
        <v>379</v>
      </c>
      <c r="F17" s="283">
        <v>-352</v>
      </c>
      <c r="G17" s="283" t="s">
        <v>507</v>
      </c>
      <c r="H17" s="283" t="s">
        <v>507</v>
      </c>
      <c r="I17" s="283" t="s">
        <v>507</v>
      </c>
      <c r="J17" s="283" t="s">
        <v>507</v>
      </c>
      <c r="K17" s="283" t="s">
        <v>507</v>
      </c>
      <c r="L17" s="283" t="s">
        <v>507</v>
      </c>
      <c r="M17" s="283" t="s">
        <v>507</v>
      </c>
      <c r="N17" s="283" t="s">
        <v>507</v>
      </c>
      <c r="O17" s="283" t="s">
        <v>507</v>
      </c>
    </row>
    <row r="18" spans="2:16" s="223" customFormat="1" x14ac:dyDescent="0.15">
      <c r="B18" s="110"/>
      <c r="C18" s="280" t="s">
        <v>264</v>
      </c>
      <c r="D18" s="280"/>
      <c r="E18" s="201" t="s">
        <v>265</v>
      </c>
      <c r="F18" s="283" t="s">
        <v>507</v>
      </c>
      <c r="G18" s="283">
        <v>2161</v>
      </c>
      <c r="H18" s="283" t="s">
        <v>507</v>
      </c>
      <c r="I18" s="283" t="s">
        <v>507</v>
      </c>
      <c r="J18" s="283" t="s">
        <v>507</v>
      </c>
      <c r="K18" s="283" t="s">
        <v>507</v>
      </c>
      <c r="L18" s="283" t="s">
        <v>507</v>
      </c>
      <c r="M18" s="283" t="s">
        <v>507</v>
      </c>
      <c r="N18" s="283" t="s">
        <v>507</v>
      </c>
      <c r="O18" s="283" t="s">
        <v>507</v>
      </c>
    </row>
    <row r="19" spans="2:16" s="223" customFormat="1" x14ac:dyDescent="0.15">
      <c r="B19" s="110"/>
      <c r="C19" s="30" t="s">
        <v>212</v>
      </c>
      <c r="D19" s="110"/>
      <c r="E19" s="30" t="s">
        <v>380</v>
      </c>
      <c r="F19" s="283">
        <v>-1278</v>
      </c>
      <c r="G19" s="283">
        <v>-1297</v>
      </c>
      <c r="H19" s="283">
        <v>-1471</v>
      </c>
      <c r="I19" s="283">
        <v>-1523</v>
      </c>
      <c r="J19" s="283">
        <v>-1124</v>
      </c>
      <c r="K19" s="283">
        <v>-1092</v>
      </c>
      <c r="L19" s="283">
        <v>-1331</v>
      </c>
      <c r="M19" s="283">
        <v>-1496</v>
      </c>
      <c r="N19" s="283">
        <v>-1548</v>
      </c>
      <c r="O19" s="283">
        <v>-1102</v>
      </c>
    </row>
    <row r="20" spans="2:16" s="223" customFormat="1" x14ac:dyDescent="0.15">
      <c r="B20" s="110"/>
      <c r="C20" s="30" t="s">
        <v>164</v>
      </c>
      <c r="D20" s="110"/>
      <c r="E20" s="30" t="s">
        <v>381</v>
      </c>
      <c r="F20" s="283">
        <v>20558</v>
      </c>
      <c r="G20" s="283">
        <v>18646</v>
      </c>
      <c r="H20" s="283">
        <v>16235</v>
      </c>
      <c r="I20" s="283">
        <v>14013</v>
      </c>
      <c r="J20" s="283">
        <v>12506</v>
      </c>
      <c r="K20" s="283">
        <v>11166</v>
      </c>
      <c r="L20" s="283">
        <v>10059</v>
      </c>
      <c r="M20" s="283">
        <v>9615</v>
      </c>
      <c r="N20" s="283">
        <v>9267</v>
      </c>
      <c r="O20" s="283">
        <v>8885</v>
      </c>
    </row>
    <row r="21" spans="2:16" s="223" customFormat="1" x14ac:dyDescent="0.15">
      <c r="B21" s="110"/>
      <c r="C21" s="30" t="s">
        <v>213</v>
      </c>
      <c r="D21" s="110"/>
      <c r="E21" s="30" t="s">
        <v>178</v>
      </c>
      <c r="F21" s="283">
        <v>10962</v>
      </c>
      <c r="G21" s="283">
        <v>5717</v>
      </c>
      <c r="H21" s="283">
        <v>1910</v>
      </c>
      <c r="I21" s="283">
        <v>4408</v>
      </c>
      <c r="J21" s="283">
        <v>37818</v>
      </c>
      <c r="K21" s="283">
        <v>2180</v>
      </c>
      <c r="L21" s="283">
        <v>33702</v>
      </c>
      <c r="M21" s="283">
        <v>4042</v>
      </c>
      <c r="N21" s="283">
        <v>4636</v>
      </c>
      <c r="O21" s="283">
        <v>3568</v>
      </c>
    </row>
    <row r="22" spans="2:16" s="223" customFormat="1" x14ac:dyDescent="0.15">
      <c r="B22" s="110"/>
      <c r="C22" s="30" t="s">
        <v>170</v>
      </c>
      <c r="D22" s="110"/>
      <c r="E22" s="30" t="s">
        <v>179</v>
      </c>
      <c r="F22" s="283">
        <v>499</v>
      </c>
      <c r="G22" s="283">
        <v>1730</v>
      </c>
      <c r="H22" s="283" t="s">
        <v>507</v>
      </c>
      <c r="I22" s="283" t="s">
        <v>507</v>
      </c>
      <c r="J22" s="283">
        <v>951</v>
      </c>
      <c r="K22" s="283">
        <v>546</v>
      </c>
      <c r="L22" s="283">
        <v>1825</v>
      </c>
      <c r="M22" s="283">
        <v>1756</v>
      </c>
      <c r="N22" s="283">
        <v>1487</v>
      </c>
      <c r="O22" s="283" t="s">
        <v>507</v>
      </c>
    </row>
    <row r="23" spans="2:16" s="223" customFormat="1" x14ac:dyDescent="0.15">
      <c r="B23" s="110"/>
      <c r="C23" s="200" t="s">
        <v>504</v>
      </c>
      <c r="D23" s="110"/>
      <c r="E23" s="50" t="s">
        <v>503</v>
      </c>
      <c r="F23" s="283">
        <v>-567</v>
      </c>
      <c r="G23" s="283">
        <v>-594</v>
      </c>
      <c r="H23" s="283">
        <v>-8133</v>
      </c>
      <c r="I23" s="283">
        <v>-492</v>
      </c>
      <c r="J23" s="283">
        <v>183</v>
      </c>
      <c r="K23" s="283">
        <v>-426</v>
      </c>
      <c r="L23" s="283">
        <v>-1046</v>
      </c>
      <c r="M23" s="283">
        <v>-2746</v>
      </c>
      <c r="N23" s="283">
        <v>-214</v>
      </c>
      <c r="O23" s="283" t="s">
        <v>507</v>
      </c>
    </row>
    <row r="24" spans="2:16" s="223" customFormat="1" x14ac:dyDescent="0.15">
      <c r="B24" s="110"/>
      <c r="C24" s="200" t="s">
        <v>501</v>
      </c>
      <c r="D24" s="110"/>
      <c r="E24" s="311" t="s">
        <v>502</v>
      </c>
      <c r="F24" s="283" t="s">
        <v>507</v>
      </c>
      <c r="G24" s="283">
        <v>-1164</v>
      </c>
      <c r="H24" s="283">
        <v>-637</v>
      </c>
      <c r="I24" s="283">
        <v>1450</v>
      </c>
      <c r="J24" s="283">
        <v>-33</v>
      </c>
      <c r="K24" s="283">
        <v>-869</v>
      </c>
      <c r="L24" s="283" t="s">
        <v>507</v>
      </c>
      <c r="M24" s="283" t="s">
        <v>507</v>
      </c>
      <c r="N24" s="283" t="s">
        <v>507</v>
      </c>
      <c r="O24" s="283" t="s">
        <v>507</v>
      </c>
    </row>
    <row r="25" spans="2:16" s="223" customFormat="1" x14ac:dyDescent="0.15">
      <c r="B25" s="110"/>
      <c r="C25" s="30" t="s">
        <v>214</v>
      </c>
      <c r="D25" s="110"/>
      <c r="E25" s="30" t="s">
        <v>382</v>
      </c>
      <c r="F25" s="283">
        <v>-10957</v>
      </c>
      <c r="G25" s="283">
        <v>-5783</v>
      </c>
      <c r="H25" s="283">
        <v>-1885</v>
      </c>
      <c r="I25" s="283">
        <v>-4557</v>
      </c>
      <c r="J25" s="283">
        <v>-37820</v>
      </c>
      <c r="K25" s="283">
        <v>-2114</v>
      </c>
      <c r="L25" s="283">
        <v>-32483</v>
      </c>
      <c r="M25" s="283">
        <v>-3657</v>
      </c>
      <c r="N25" s="283">
        <v>-4643</v>
      </c>
      <c r="O25" s="283">
        <v>-3485</v>
      </c>
    </row>
    <row r="26" spans="2:16" s="223" customFormat="1" x14ac:dyDescent="0.15">
      <c r="B26" s="110"/>
      <c r="C26" s="30" t="s">
        <v>242</v>
      </c>
      <c r="D26" s="110"/>
      <c r="E26" s="30" t="s">
        <v>383</v>
      </c>
      <c r="F26" s="283">
        <v>-5153</v>
      </c>
      <c r="G26" s="283">
        <v>-4058</v>
      </c>
      <c r="H26" s="283">
        <v>-4200</v>
      </c>
      <c r="I26" s="283">
        <v>-216</v>
      </c>
      <c r="J26" s="283">
        <v>6129</v>
      </c>
      <c r="K26" s="283">
        <v>-10595</v>
      </c>
      <c r="L26" s="283">
        <v>-8806</v>
      </c>
      <c r="M26" s="283">
        <v>-718</v>
      </c>
      <c r="N26" s="283">
        <v>25035</v>
      </c>
      <c r="O26" s="283">
        <v>-4354</v>
      </c>
    </row>
    <row r="27" spans="2:16" s="223" customFormat="1" x14ac:dyDescent="0.15">
      <c r="B27" s="110"/>
      <c r="C27" s="30" t="s">
        <v>252</v>
      </c>
      <c r="D27" s="110"/>
      <c r="E27" s="30" t="s">
        <v>384</v>
      </c>
      <c r="F27" s="283">
        <v>15316</v>
      </c>
      <c r="G27" s="283">
        <v>8516</v>
      </c>
      <c r="H27" s="283">
        <v>12106</v>
      </c>
      <c r="I27" s="283">
        <v>8362</v>
      </c>
      <c r="J27" s="283">
        <v>-1174</v>
      </c>
      <c r="K27" s="283">
        <v>-2506</v>
      </c>
      <c r="L27" s="283">
        <v>-9254</v>
      </c>
      <c r="M27" s="283">
        <v>-4003</v>
      </c>
      <c r="N27" s="283">
        <v>2803</v>
      </c>
      <c r="O27" s="283">
        <v>-36799</v>
      </c>
    </row>
    <row r="28" spans="2:16" s="223" customFormat="1" x14ac:dyDescent="0.15">
      <c r="B28" s="110"/>
      <c r="C28" s="30" t="s">
        <v>253</v>
      </c>
      <c r="D28" s="110"/>
      <c r="E28" s="30" t="s">
        <v>385</v>
      </c>
      <c r="F28" s="283">
        <v>3184</v>
      </c>
      <c r="G28" s="283">
        <v>659</v>
      </c>
      <c r="H28" s="283">
        <v>877</v>
      </c>
      <c r="I28" s="283">
        <v>-48</v>
      </c>
      <c r="J28" s="283">
        <v>-5028</v>
      </c>
      <c r="K28" s="283">
        <v>3083</v>
      </c>
      <c r="L28" s="283">
        <v>6525</v>
      </c>
      <c r="M28" s="283">
        <v>1094</v>
      </c>
      <c r="N28" s="283">
        <v>-17884</v>
      </c>
      <c r="O28" s="283">
        <v>-632</v>
      </c>
    </row>
    <row r="29" spans="2:16" s="223" customFormat="1" x14ac:dyDescent="0.15">
      <c r="B29" s="110"/>
      <c r="C29" s="30" t="s">
        <v>254</v>
      </c>
      <c r="D29" s="110"/>
      <c r="E29" s="30" t="s">
        <v>386</v>
      </c>
      <c r="F29" s="283">
        <v>-4328</v>
      </c>
      <c r="G29" s="283">
        <v>5289</v>
      </c>
      <c r="H29" s="283" t="s">
        <v>507</v>
      </c>
      <c r="I29" s="283" t="s">
        <v>507</v>
      </c>
      <c r="J29" s="283" t="s">
        <v>507</v>
      </c>
      <c r="K29" s="283" t="s">
        <v>507</v>
      </c>
      <c r="L29" s="283" t="s">
        <v>507</v>
      </c>
      <c r="M29" s="283" t="s">
        <v>507</v>
      </c>
      <c r="N29" s="283" t="s">
        <v>507</v>
      </c>
      <c r="O29" s="283" t="s">
        <v>507</v>
      </c>
    </row>
    <row r="30" spans="2:16" s="223" customFormat="1" x14ac:dyDescent="0.15">
      <c r="B30" s="110"/>
      <c r="C30" s="30" t="s">
        <v>432</v>
      </c>
      <c r="D30" s="110"/>
      <c r="E30" s="30" t="s">
        <v>387</v>
      </c>
      <c r="F30" s="283">
        <v>5418</v>
      </c>
      <c r="G30" s="283">
        <v>-3023</v>
      </c>
      <c r="H30" s="283">
        <v>20078</v>
      </c>
      <c r="I30" s="283">
        <v>3540</v>
      </c>
      <c r="J30" s="283">
        <v>4436</v>
      </c>
      <c r="K30" s="283">
        <v>-1096</v>
      </c>
      <c r="L30" s="283">
        <v>20412</v>
      </c>
      <c r="M30" s="283">
        <v>-1965</v>
      </c>
      <c r="N30" s="283">
        <v>-16361</v>
      </c>
      <c r="O30" s="283">
        <v>-2261</v>
      </c>
      <c r="P30" s="194"/>
    </row>
    <row r="31" spans="2:16" s="223" customFormat="1" x14ac:dyDescent="0.15">
      <c r="B31" s="110"/>
      <c r="C31" s="203" t="s">
        <v>215</v>
      </c>
      <c r="D31" s="243"/>
      <c r="E31" s="203" t="s">
        <v>388</v>
      </c>
      <c r="F31" s="269">
        <v>146380</v>
      </c>
      <c r="G31" s="269">
        <v>151530</v>
      </c>
      <c r="H31" s="269">
        <v>174766</v>
      </c>
      <c r="I31" s="269">
        <v>154204</v>
      </c>
      <c r="J31" s="269">
        <v>163930</v>
      </c>
      <c r="K31" s="269">
        <v>146420</v>
      </c>
      <c r="L31" s="269">
        <v>167824</v>
      </c>
      <c r="M31" s="269">
        <v>161672</v>
      </c>
      <c r="N31" s="269">
        <v>143400</v>
      </c>
      <c r="O31" s="269">
        <v>2140</v>
      </c>
    </row>
    <row r="32" spans="2:16" s="223" customFormat="1" x14ac:dyDescent="0.15">
      <c r="B32" s="110"/>
      <c r="C32" s="30" t="s">
        <v>216</v>
      </c>
      <c r="D32" s="110"/>
      <c r="E32" s="30" t="s">
        <v>389</v>
      </c>
      <c r="F32" s="283">
        <v>2678</v>
      </c>
      <c r="G32" s="283">
        <v>2701</v>
      </c>
      <c r="H32" s="283">
        <v>3036</v>
      </c>
      <c r="I32" s="283">
        <v>2876</v>
      </c>
      <c r="J32" s="283">
        <v>3156</v>
      </c>
      <c r="K32" s="283">
        <v>3208</v>
      </c>
      <c r="L32" s="283">
        <v>4155</v>
      </c>
      <c r="M32" s="283">
        <v>4533</v>
      </c>
      <c r="N32" s="283">
        <v>4362</v>
      </c>
      <c r="O32" s="283">
        <v>4129</v>
      </c>
    </row>
    <row r="33" spans="2:16" s="223" customFormat="1" x14ac:dyDescent="0.15">
      <c r="B33" s="110"/>
      <c r="C33" s="30" t="s">
        <v>217</v>
      </c>
      <c r="D33" s="110"/>
      <c r="E33" s="30" t="s">
        <v>390</v>
      </c>
      <c r="F33" s="283">
        <v>-20815</v>
      </c>
      <c r="G33" s="283">
        <v>-19028</v>
      </c>
      <c r="H33" s="283">
        <v>-16797</v>
      </c>
      <c r="I33" s="283">
        <v>-14363</v>
      </c>
      <c r="J33" s="283">
        <v>-12591</v>
      </c>
      <c r="K33" s="283">
        <v>-11282</v>
      </c>
      <c r="L33" s="283">
        <v>-10154</v>
      </c>
      <c r="M33" s="283">
        <v>-9627</v>
      </c>
      <c r="N33" s="283">
        <v>-9381</v>
      </c>
      <c r="O33" s="283">
        <v>-8899</v>
      </c>
    </row>
    <row r="34" spans="2:16" s="223" customFormat="1" x14ac:dyDescent="0.15">
      <c r="B34" s="110"/>
      <c r="C34" s="30" t="s">
        <v>255</v>
      </c>
      <c r="D34" s="110"/>
      <c r="E34" s="30" t="s">
        <v>391</v>
      </c>
      <c r="F34" s="283">
        <v>-3717</v>
      </c>
      <c r="G34" s="283">
        <v>-7548</v>
      </c>
      <c r="H34" s="283">
        <v>-14013</v>
      </c>
      <c r="I34" s="283">
        <v>-10836</v>
      </c>
      <c r="J34" s="283">
        <v>-29656</v>
      </c>
      <c r="K34" s="283">
        <v>-22714</v>
      </c>
      <c r="L34" s="283">
        <v>-26005</v>
      </c>
      <c r="M34" s="283">
        <v>-30542</v>
      </c>
      <c r="N34" s="283">
        <v>-15295</v>
      </c>
      <c r="O34" s="283">
        <v>-29871</v>
      </c>
    </row>
    <row r="35" spans="2:16" s="223" customFormat="1" x14ac:dyDescent="0.15">
      <c r="B35" s="196" t="s">
        <v>438</v>
      </c>
      <c r="C35" s="204"/>
      <c r="D35" s="196" t="s">
        <v>393</v>
      </c>
      <c r="E35" s="204"/>
      <c r="F35" s="257">
        <v>-44295</v>
      </c>
      <c r="G35" s="257">
        <v>-58923</v>
      </c>
      <c r="H35" s="257">
        <v>-45517</v>
      </c>
      <c r="I35" s="257">
        <v>-52529</v>
      </c>
      <c r="J35" s="257">
        <v>-78843</v>
      </c>
      <c r="K35" s="257">
        <v>-84845</v>
      </c>
      <c r="L35" s="257">
        <v>-88351</v>
      </c>
      <c r="M35" s="257">
        <v>-116160</v>
      </c>
      <c r="N35" s="257">
        <v>-128498</v>
      </c>
      <c r="O35" s="257">
        <v>-102151</v>
      </c>
    </row>
    <row r="36" spans="2:16" s="223" customFormat="1" x14ac:dyDescent="0.15">
      <c r="B36" s="110"/>
      <c r="C36" s="30" t="s">
        <v>218</v>
      </c>
      <c r="D36" s="110"/>
      <c r="E36" s="30" t="s">
        <v>394</v>
      </c>
      <c r="F36" s="283">
        <v>-76901</v>
      </c>
      <c r="G36" s="283">
        <v>-83506</v>
      </c>
      <c r="H36" s="283">
        <v>-89845</v>
      </c>
      <c r="I36" s="283">
        <v>-86970</v>
      </c>
      <c r="J36" s="283">
        <v>-92686</v>
      </c>
      <c r="K36" s="283">
        <v>-92767</v>
      </c>
      <c r="L36" s="283">
        <v>-102863</v>
      </c>
      <c r="M36" s="283">
        <v>-137809</v>
      </c>
      <c r="N36" s="283">
        <v>-96028</v>
      </c>
      <c r="O36" s="283">
        <v>-136958</v>
      </c>
    </row>
    <row r="37" spans="2:16" s="223" customFormat="1" x14ac:dyDescent="0.15">
      <c r="B37" s="110"/>
      <c r="C37" s="30" t="s">
        <v>219</v>
      </c>
      <c r="D37" s="110"/>
      <c r="E37" s="30" t="s">
        <v>395</v>
      </c>
      <c r="F37" s="283">
        <v>6291</v>
      </c>
      <c r="G37" s="283">
        <v>5600</v>
      </c>
      <c r="H37" s="283">
        <v>21619</v>
      </c>
      <c r="I37" s="283">
        <v>5588</v>
      </c>
      <c r="J37" s="283">
        <v>5064</v>
      </c>
      <c r="K37" s="283">
        <v>2186</v>
      </c>
      <c r="L37" s="283">
        <v>2010</v>
      </c>
      <c r="M37" s="283">
        <v>16310</v>
      </c>
      <c r="N37" s="283">
        <v>884</v>
      </c>
      <c r="O37" s="283">
        <v>19911</v>
      </c>
    </row>
    <row r="38" spans="2:16" s="223" customFormat="1" x14ac:dyDescent="0.15">
      <c r="B38" s="110"/>
      <c r="C38" s="30" t="s">
        <v>220</v>
      </c>
      <c r="D38" s="110"/>
      <c r="E38" s="30" t="s">
        <v>396</v>
      </c>
      <c r="F38" s="283">
        <v>-3185</v>
      </c>
      <c r="G38" s="283">
        <v>-2353</v>
      </c>
      <c r="H38" s="283">
        <v>-2438</v>
      </c>
      <c r="I38" s="283">
        <v>-10353</v>
      </c>
      <c r="J38" s="283">
        <v>-14228</v>
      </c>
      <c r="K38" s="283">
        <v>-11527</v>
      </c>
      <c r="L38" s="283">
        <v>-7807</v>
      </c>
      <c r="M38" s="283">
        <v>-11744</v>
      </c>
      <c r="N38" s="283">
        <v>-27660</v>
      </c>
      <c r="O38" s="283">
        <v>-14137</v>
      </c>
    </row>
    <row r="39" spans="2:16" s="223" customFormat="1" x14ac:dyDescent="0.15">
      <c r="B39" s="110"/>
      <c r="C39" s="30" t="s">
        <v>221</v>
      </c>
      <c r="D39" s="110"/>
      <c r="E39" s="30" t="s">
        <v>397</v>
      </c>
      <c r="F39" s="283">
        <v>2597</v>
      </c>
      <c r="G39" s="283">
        <v>4515</v>
      </c>
      <c r="H39" s="283">
        <v>1010</v>
      </c>
      <c r="I39" s="283">
        <v>19747</v>
      </c>
      <c r="J39" s="283">
        <v>618</v>
      </c>
      <c r="K39" s="283">
        <v>1611</v>
      </c>
      <c r="L39" s="262" t="s">
        <v>268</v>
      </c>
      <c r="M39" s="262" t="s">
        <v>268</v>
      </c>
      <c r="N39" s="262" t="s">
        <v>268</v>
      </c>
      <c r="O39" s="262" t="s">
        <v>268</v>
      </c>
    </row>
    <row r="40" spans="2:16" s="223" customFormat="1" ht="27" x14ac:dyDescent="0.15">
      <c r="B40" s="110"/>
      <c r="C40" s="202" t="s">
        <v>398</v>
      </c>
      <c r="D40" s="110"/>
      <c r="E40" s="202" t="s">
        <v>399</v>
      </c>
      <c r="F40" s="283">
        <v>602</v>
      </c>
      <c r="G40" s="283" t="s">
        <v>507</v>
      </c>
      <c r="H40" s="283">
        <v>3285</v>
      </c>
      <c r="I40" s="283" t="s">
        <v>507</v>
      </c>
      <c r="J40" s="283" t="s">
        <v>507</v>
      </c>
      <c r="K40" s="283" t="s">
        <v>507</v>
      </c>
      <c r="L40" s="283" t="s">
        <v>507</v>
      </c>
      <c r="M40" s="262" t="s">
        <v>268</v>
      </c>
      <c r="N40" s="262" t="s">
        <v>268</v>
      </c>
      <c r="O40" s="262" t="s">
        <v>268</v>
      </c>
    </row>
    <row r="41" spans="2:16" s="223" customFormat="1" x14ac:dyDescent="0.15">
      <c r="B41" s="110"/>
      <c r="C41" s="30" t="s">
        <v>406</v>
      </c>
      <c r="D41" s="110"/>
      <c r="E41" s="202" t="s">
        <v>400</v>
      </c>
      <c r="F41" s="283">
        <v>184</v>
      </c>
      <c r="G41" s="283">
        <v>21</v>
      </c>
      <c r="H41" s="283">
        <v>2335</v>
      </c>
      <c r="I41" s="283" t="s">
        <v>507</v>
      </c>
      <c r="J41" s="283" t="s">
        <v>507</v>
      </c>
      <c r="K41" s="283" t="s">
        <v>507</v>
      </c>
      <c r="L41" s="283" t="s">
        <v>507</v>
      </c>
      <c r="M41" s="262" t="s">
        <v>268</v>
      </c>
      <c r="N41" s="262" t="s">
        <v>268</v>
      </c>
      <c r="O41" s="262" t="s">
        <v>268</v>
      </c>
    </row>
    <row r="42" spans="2:16" s="223" customFormat="1" x14ac:dyDescent="0.15">
      <c r="B42" s="110"/>
      <c r="C42" s="30" t="s">
        <v>222</v>
      </c>
      <c r="D42" s="110"/>
      <c r="E42" s="252" t="s">
        <v>401</v>
      </c>
      <c r="F42" s="283">
        <v>-340</v>
      </c>
      <c r="G42" s="283" t="s">
        <v>507</v>
      </c>
      <c r="H42" s="283" t="s">
        <v>507</v>
      </c>
      <c r="I42" s="283" t="s">
        <v>507</v>
      </c>
      <c r="J42" s="283" t="s">
        <v>507</v>
      </c>
      <c r="K42" s="283" t="s">
        <v>507</v>
      </c>
      <c r="L42" s="283" t="s">
        <v>507</v>
      </c>
      <c r="M42" s="262">
        <v>-430</v>
      </c>
      <c r="N42" s="262">
        <v>-23767</v>
      </c>
      <c r="O42" s="262">
        <v>-744</v>
      </c>
    </row>
    <row r="43" spans="2:16" s="223" customFormat="1" x14ac:dyDescent="0.15">
      <c r="B43" s="110"/>
      <c r="C43" s="30" t="s">
        <v>402</v>
      </c>
      <c r="D43" s="110"/>
      <c r="E43" s="202" t="s">
        <v>403</v>
      </c>
      <c r="F43" s="283">
        <v>1291</v>
      </c>
      <c r="G43" s="283">
        <v>389</v>
      </c>
      <c r="H43" s="283" t="s">
        <v>507</v>
      </c>
      <c r="I43" s="283" t="s">
        <v>507</v>
      </c>
      <c r="J43" s="283" t="s">
        <v>507</v>
      </c>
      <c r="K43" s="283" t="s">
        <v>507</v>
      </c>
      <c r="L43" s="283" t="s">
        <v>507</v>
      </c>
      <c r="M43" s="262" t="s">
        <v>268</v>
      </c>
      <c r="N43" s="262" t="s">
        <v>268</v>
      </c>
      <c r="O43" s="262" t="s">
        <v>268</v>
      </c>
    </row>
    <row r="44" spans="2:16" s="223" customFormat="1" x14ac:dyDescent="0.15">
      <c r="B44" s="110"/>
      <c r="C44" s="30" t="s">
        <v>223</v>
      </c>
      <c r="D44" s="110"/>
      <c r="E44" s="30" t="s">
        <v>404</v>
      </c>
      <c r="F44" s="283">
        <v>20530</v>
      </c>
      <c r="G44" s="283">
        <v>16134</v>
      </c>
      <c r="H44" s="283">
        <v>14115</v>
      </c>
      <c r="I44" s="283">
        <v>21098</v>
      </c>
      <c r="J44" s="283">
        <v>20623</v>
      </c>
      <c r="K44" s="283">
        <v>13973</v>
      </c>
      <c r="L44" s="283">
        <v>21222</v>
      </c>
      <c r="M44" s="283">
        <v>18252</v>
      </c>
      <c r="N44" s="283">
        <v>19631</v>
      </c>
      <c r="O44" s="283">
        <v>29249</v>
      </c>
    </row>
    <row r="45" spans="2:16" s="223" customFormat="1" x14ac:dyDescent="0.15">
      <c r="B45" s="110"/>
      <c r="C45" s="30" t="s">
        <v>432</v>
      </c>
      <c r="D45" s="110"/>
      <c r="E45" s="280" t="s">
        <v>80</v>
      </c>
      <c r="F45" s="283">
        <v>4634</v>
      </c>
      <c r="G45" s="283">
        <v>277</v>
      </c>
      <c r="H45" s="283">
        <v>4401</v>
      </c>
      <c r="I45" s="283">
        <v>-1640</v>
      </c>
      <c r="J45" s="283">
        <v>1765</v>
      </c>
      <c r="K45" s="283">
        <v>1677</v>
      </c>
      <c r="L45" s="283">
        <v>-914</v>
      </c>
      <c r="M45" s="283">
        <v>-739</v>
      </c>
      <c r="N45" s="283">
        <v>-1557</v>
      </c>
      <c r="O45" s="283">
        <v>528</v>
      </c>
    </row>
    <row r="46" spans="2:16" s="223" customFormat="1" x14ac:dyDescent="0.15">
      <c r="B46" s="98" t="s">
        <v>439</v>
      </c>
      <c r="C46" s="109"/>
      <c r="D46" s="196" t="s">
        <v>405</v>
      </c>
      <c r="E46" s="196"/>
      <c r="F46" s="257">
        <v>-79978</v>
      </c>
      <c r="G46" s="257">
        <v>-69195</v>
      </c>
      <c r="H46" s="257">
        <v>-105079</v>
      </c>
      <c r="I46" s="257">
        <v>-81746</v>
      </c>
      <c r="J46" s="257">
        <v>-47278</v>
      </c>
      <c r="K46" s="257">
        <v>-30595</v>
      </c>
      <c r="L46" s="257">
        <v>-43242</v>
      </c>
      <c r="M46" s="257">
        <v>-11171</v>
      </c>
      <c r="N46" s="257">
        <v>964</v>
      </c>
      <c r="O46" s="257">
        <v>134631</v>
      </c>
    </row>
    <row r="47" spans="2:16" s="223" customFormat="1" x14ac:dyDescent="0.15">
      <c r="B47" s="43"/>
      <c r="C47" s="280" t="s">
        <v>407</v>
      </c>
      <c r="D47" s="43"/>
      <c r="E47" s="280" t="s">
        <v>408</v>
      </c>
      <c r="F47" s="283">
        <v>4153</v>
      </c>
      <c r="G47" s="283">
        <v>-8924</v>
      </c>
      <c r="H47" s="283">
        <v>-13191</v>
      </c>
      <c r="I47" s="283">
        <v>2363</v>
      </c>
      <c r="J47" s="283">
        <v>-21628</v>
      </c>
      <c r="K47" s="283">
        <v>-546</v>
      </c>
      <c r="L47" s="283">
        <v>-33954</v>
      </c>
      <c r="M47" s="283">
        <v>1949</v>
      </c>
      <c r="N47" s="283">
        <v>21039</v>
      </c>
      <c r="O47" s="283">
        <v>-17446</v>
      </c>
    </row>
    <row r="48" spans="2:16" s="223" customFormat="1" x14ac:dyDescent="0.15">
      <c r="B48" s="43"/>
      <c r="C48" s="188" t="s">
        <v>587</v>
      </c>
      <c r="D48" s="43"/>
      <c r="E48" s="188" t="s">
        <v>588</v>
      </c>
      <c r="F48" s="283" t="s">
        <v>507</v>
      </c>
      <c r="G48" s="283" t="s">
        <v>507</v>
      </c>
      <c r="H48" s="283" t="s">
        <v>507</v>
      </c>
      <c r="I48" s="283" t="s">
        <v>507</v>
      </c>
      <c r="J48" s="283" t="s">
        <v>268</v>
      </c>
      <c r="K48" s="283" t="s">
        <v>268</v>
      </c>
      <c r="L48" s="283" t="s">
        <v>268</v>
      </c>
      <c r="M48" s="283" t="s">
        <v>268</v>
      </c>
      <c r="N48" s="262" t="s">
        <v>268</v>
      </c>
      <c r="O48" s="283">
        <v>30000</v>
      </c>
      <c r="P48" s="194"/>
    </row>
    <row r="49" spans="2:15" s="223" customFormat="1" x14ac:dyDescent="0.15">
      <c r="B49" s="43"/>
      <c r="C49" s="280" t="s">
        <v>228</v>
      </c>
      <c r="D49" s="43"/>
      <c r="E49" s="280" t="s">
        <v>409</v>
      </c>
      <c r="F49" s="283">
        <v>79960</v>
      </c>
      <c r="G49" s="283">
        <v>100754</v>
      </c>
      <c r="H49" s="283">
        <v>105350</v>
      </c>
      <c r="I49" s="283">
        <v>90100</v>
      </c>
      <c r="J49" s="283">
        <v>65830</v>
      </c>
      <c r="K49" s="283">
        <v>65190</v>
      </c>
      <c r="L49" s="283">
        <v>56140</v>
      </c>
      <c r="M49" s="283">
        <v>30450</v>
      </c>
      <c r="N49" s="283">
        <v>28330</v>
      </c>
      <c r="O49" s="283">
        <v>103350</v>
      </c>
    </row>
    <row r="50" spans="2:15" s="223" customFormat="1" x14ac:dyDescent="0.15">
      <c r="B50" s="43"/>
      <c r="C50" s="280" t="s">
        <v>229</v>
      </c>
      <c r="D50" s="43"/>
      <c r="E50" s="280" t="s">
        <v>410</v>
      </c>
      <c r="F50" s="283">
        <v>-124695</v>
      </c>
      <c r="G50" s="283">
        <v>-137064</v>
      </c>
      <c r="H50" s="283">
        <v>-184737</v>
      </c>
      <c r="I50" s="283">
        <v>-153170</v>
      </c>
      <c r="J50" s="283">
        <v>-76570</v>
      </c>
      <c r="K50" s="283">
        <v>-68576</v>
      </c>
      <c r="L50" s="283">
        <v>-43293</v>
      </c>
      <c r="M50" s="283">
        <v>-41278</v>
      </c>
      <c r="N50" s="283">
        <v>-34365</v>
      </c>
      <c r="O50" s="283">
        <v>-34696</v>
      </c>
    </row>
    <row r="51" spans="2:15" s="223" customFormat="1" x14ac:dyDescent="0.15">
      <c r="B51" s="43"/>
      <c r="C51" s="280" t="s">
        <v>230</v>
      </c>
      <c r="D51" s="43"/>
      <c r="E51" s="280" t="s">
        <v>411</v>
      </c>
      <c r="F51" s="283">
        <v>9941</v>
      </c>
      <c r="G51" s="283">
        <v>19882</v>
      </c>
      <c r="H51" s="283">
        <v>9934</v>
      </c>
      <c r="I51" s="283">
        <v>9930</v>
      </c>
      <c r="J51" s="283" t="s">
        <v>507</v>
      </c>
      <c r="K51" s="283">
        <v>19858</v>
      </c>
      <c r="L51" s="262" t="s">
        <v>268</v>
      </c>
      <c r="M51" s="262">
        <v>19866</v>
      </c>
      <c r="N51" s="262">
        <v>29766</v>
      </c>
      <c r="O51" s="262">
        <v>99474</v>
      </c>
    </row>
    <row r="52" spans="2:15" s="223" customFormat="1" x14ac:dyDescent="0.15">
      <c r="B52" s="43"/>
      <c r="C52" s="280" t="s">
        <v>412</v>
      </c>
      <c r="D52" s="43"/>
      <c r="E52" s="280" t="s">
        <v>413</v>
      </c>
      <c r="F52" s="283">
        <v>-40000</v>
      </c>
      <c r="G52" s="283">
        <v>-35010</v>
      </c>
      <c r="H52" s="283">
        <v>-10000</v>
      </c>
      <c r="I52" s="283">
        <v>-20000</v>
      </c>
      <c r="J52" s="283" t="s">
        <v>507</v>
      </c>
      <c r="K52" s="283">
        <v>-30000</v>
      </c>
      <c r="L52" s="283">
        <v>-10000</v>
      </c>
      <c r="M52" s="262" t="s">
        <v>268</v>
      </c>
      <c r="N52" s="262">
        <v>-20000</v>
      </c>
      <c r="O52" s="262">
        <v>-25000</v>
      </c>
    </row>
    <row r="53" spans="2:15" s="223" customFormat="1" x14ac:dyDescent="0.15">
      <c r="B53" s="43"/>
      <c r="C53" s="188" t="s">
        <v>488</v>
      </c>
      <c r="D53" s="43"/>
      <c r="E53" s="188" t="s">
        <v>490</v>
      </c>
      <c r="F53" s="283" t="s">
        <v>507</v>
      </c>
      <c r="G53" s="283" t="s">
        <v>507</v>
      </c>
      <c r="H53" s="283" t="s">
        <v>507</v>
      </c>
      <c r="I53" s="283">
        <v>-169</v>
      </c>
      <c r="J53" s="283">
        <v>-3779</v>
      </c>
      <c r="K53" s="283">
        <v>-5271</v>
      </c>
      <c r="L53" s="283">
        <v>-10689</v>
      </c>
      <c r="M53" s="283">
        <v>-10199</v>
      </c>
      <c r="N53" s="283">
        <v>-9960</v>
      </c>
      <c r="O53" s="283">
        <v>-4660</v>
      </c>
    </row>
    <row r="54" spans="2:15" s="223" customFormat="1" x14ac:dyDescent="0.15">
      <c r="B54" s="43"/>
      <c r="C54" s="280" t="s">
        <v>231</v>
      </c>
      <c r="D54" s="43"/>
      <c r="E54" s="280" t="s">
        <v>414</v>
      </c>
      <c r="F54" s="283">
        <v>-6334</v>
      </c>
      <c r="G54" s="283">
        <v>-6334</v>
      </c>
      <c r="H54" s="283">
        <v>-9500</v>
      </c>
      <c r="I54" s="283">
        <v>-8229</v>
      </c>
      <c r="J54" s="283">
        <v>-8227</v>
      </c>
      <c r="K54" s="283">
        <v>-8803</v>
      </c>
      <c r="L54" s="283">
        <v>-9360</v>
      </c>
      <c r="M54" s="283">
        <v>-9896</v>
      </c>
      <c r="N54" s="283">
        <v>-11020</v>
      </c>
      <c r="O54" s="283">
        <v>-12188</v>
      </c>
    </row>
    <row r="55" spans="2:15" s="223" customFormat="1" x14ac:dyDescent="0.15">
      <c r="B55" s="43"/>
      <c r="C55" s="188" t="s">
        <v>489</v>
      </c>
      <c r="D55" s="43"/>
      <c r="E55" s="244" t="s">
        <v>509</v>
      </c>
      <c r="F55" s="283">
        <v>-314</v>
      </c>
      <c r="G55" s="283">
        <v>-344</v>
      </c>
      <c r="H55" s="283">
        <v>-329</v>
      </c>
      <c r="I55" s="283">
        <v>-485</v>
      </c>
      <c r="J55" s="283">
        <v>-331</v>
      </c>
      <c r="K55" s="283">
        <v>-406</v>
      </c>
      <c r="L55" s="283">
        <v>-363</v>
      </c>
      <c r="M55" s="283">
        <v>-378</v>
      </c>
      <c r="N55" s="283">
        <v>-526</v>
      </c>
      <c r="O55" s="283">
        <v>-724</v>
      </c>
    </row>
    <row r="56" spans="2:15" s="223" customFormat="1" x14ac:dyDescent="0.15">
      <c r="B56" s="43"/>
      <c r="C56" s="188" t="s">
        <v>508</v>
      </c>
      <c r="D56" s="43"/>
      <c r="E56" s="188" t="s">
        <v>510</v>
      </c>
      <c r="F56" s="283" t="s">
        <v>507</v>
      </c>
      <c r="G56" s="283" t="s">
        <v>507</v>
      </c>
      <c r="H56" s="283" t="s">
        <v>507</v>
      </c>
      <c r="I56" s="283" t="s">
        <v>507</v>
      </c>
      <c r="J56" s="283" t="s">
        <v>507</v>
      </c>
      <c r="K56" s="283" t="s">
        <v>507</v>
      </c>
      <c r="L56" s="283">
        <v>10115</v>
      </c>
      <c r="M56" s="283">
        <v>18</v>
      </c>
      <c r="N56" s="262" t="s">
        <v>268</v>
      </c>
      <c r="O56" s="262" t="s">
        <v>268</v>
      </c>
    </row>
    <row r="57" spans="2:15" s="223" customFormat="1" x14ac:dyDescent="0.15">
      <c r="B57" s="43"/>
      <c r="C57" s="280" t="s">
        <v>432</v>
      </c>
      <c r="D57" s="43"/>
      <c r="E57" s="280" t="s">
        <v>80</v>
      </c>
      <c r="F57" s="283">
        <v>-1689</v>
      </c>
      <c r="G57" s="283">
        <v>-2154</v>
      </c>
      <c r="H57" s="283">
        <v>-2606</v>
      </c>
      <c r="I57" s="283">
        <v>-2085</v>
      </c>
      <c r="J57" s="283">
        <v>-2571</v>
      </c>
      <c r="K57" s="283">
        <v>-2038</v>
      </c>
      <c r="L57" s="283">
        <v>-1836</v>
      </c>
      <c r="M57" s="283">
        <v>-1703</v>
      </c>
      <c r="N57" s="283">
        <v>-2298</v>
      </c>
      <c r="O57" s="283">
        <v>-3476</v>
      </c>
    </row>
    <row r="58" spans="2:15" s="252" customFormat="1" ht="27" x14ac:dyDescent="0.15">
      <c r="B58" s="98" t="s">
        <v>44</v>
      </c>
      <c r="C58" s="98"/>
      <c r="D58" s="98"/>
      <c r="E58" s="205" t="s">
        <v>416</v>
      </c>
      <c r="F58" s="257">
        <v>-483</v>
      </c>
      <c r="G58" s="257">
        <v>1280</v>
      </c>
      <c r="H58" s="257">
        <v>1765</v>
      </c>
      <c r="I58" s="257">
        <v>1270</v>
      </c>
      <c r="J58" s="257">
        <v>-694</v>
      </c>
      <c r="K58" s="257">
        <v>-673</v>
      </c>
      <c r="L58" s="257">
        <v>360</v>
      </c>
      <c r="M58" s="257">
        <v>-551</v>
      </c>
      <c r="N58" s="257">
        <v>-7</v>
      </c>
      <c r="O58" s="257">
        <v>-354</v>
      </c>
    </row>
    <row r="59" spans="2:15" s="223" customFormat="1" x14ac:dyDescent="0.15">
      <c r="B59" s="80" t="s">
        <v>415</v>
      </c>
      <c r="C59" s="80"/>
      <c r="D59" s="80"/>
      <c r="E59" s="335" t="s">
        <v>256</v>
      </c>
      <c r="F59" s="257">
        <v>767</v>
      </c>
      <c r="G59" s="257">
        <v>817</v>
      </c>
      <c r="H59" s="257">
        <v>-1840</v>
      </c>
      <c r="I59" s="257">
        <v>-1125</v>
      </c>
      <c r="J59" s="257">
        <v>-1978</v>
      </c>
      <c r="K59" s="257">
        <v>-480</v>
      </c>
      <c r="L59" s="257">
        <v>4588</v>
      </c>
      <c r="M59" s="257">
        <v>-1848</v>
      </c>
      <c r="N59" s="257">
        <v>-4454</v>
      </c>
      <c r="O59" s="257">
        <v>-375</v>
      </c>
    </row>
    <row r="60" spans="2:15" s="252" customFormat="1" x14ac:dyDescent="0.15">
      <c r="B60" s="80" t="s">
        <v>45</v>
      </c>
      <c r="C60" s="80"/>
      <c r="D60" s="196"/>
      <c r="E60" s="205" t="s">
        <v>257</v>
      </c>
      <c r="F60" s="257">
        <v>22592</v>
      </c>
      <c r="G60" s="257">
        <v>23572</v>
      </c>
      <c r="H60" s="257">
        <v>25581</v>
      </c>
      <c r="I60" s="257">
        <v>24497</v>
      </c>
      <c r="J60" s="257">
        <v>23497</v>
      </c>
      <c r="K60" s="257">
        <v>22363</v>
      </c>
      <c r="L60" s="257">
        <v>22530</v>
      </c>
      <c r="M60" s="257">
        <v>27501</v>
      </c>
      <c r="N60" s="257">
        <v>27589</v>
      </c>
      <c r="O60" s="257">
        <v>23526</v>
      </c>
    </row>
    <row r="61" spans="2:15" s="252" customFormat="1" ht="27" x14ac:dyDescent="0.15">
      <c r="B61" s="80" t="s">
        <v>46</v>
      </c>
      <c r="C61" s="80"/>
      <c r="D61" s="196"/>
      <c r="E61" s="205" t="s">
        <v>263</v>
      </c>
      <c r="F61" s="257">
        <v>212</v>
      </c>
      <c r="G61" s="257">
        <v>1191</v>
      </c>
      <c r="H61" s="257">
        <v>755</v>
      </c>
      <c r="I61" s="257">
        <v>125</v>
      </c>
      <c r="J61" s="257">
        <v>844</v>
      </c>
      <c r="K61" s="257">
        <v>648</v>
      </c>
      <c r="L61" s="257">
        <v>383</v>
      </c>
      <c r="M61" s="257">
        <v>1935</v>
      </c>
      <c r="N61" s="257">
        <v>391</v>
      </c>
      <c r="O61" s="257">
        <v>2072</v>
      </c>
    </row>
    <row r="62" spans="2:15" s="39" customFormat="1" x14ac:dyDescent="0.15">
      <c r="B62" s="326" t="s">
        <v>47</v>
      </c>
      <c r="C62" s="326"/>
      <c r="D62" s="326"/>
      <c r="E62" s="73" t="s">
        <v>258</v>
      </c>
      <c r="F62" s="256">
        <v>23572</v>
      </c>
      <c r="G62" s="256">
        <v>25581</v>
      </c>
      <c r="H62" s="256">
        <v>24497</v>
      </c>
      <c r="I62" s="256">
        <v>23497</v>
      </c>
      <c r="J62" s="256">
        <v>22363</v>
      </c>
      <c r="K62" s="256">
        <v>22530</v>
      </c>
      <c r="L62" s="256">
        <v>27501</v>
      </c>
      <c r="M62" s="256">
        <v>27589</v>
      </c>
      <c r="N62" s="256">
        <v>23526</v>
      </c>
      <c r="O62" s="255">
        <v>25222</v>
      </c>
    </row>
    <row r="63" spans="2:15" s="249" customFormat="1" x14ac:dyDescent="0.15">
      <c r="E63" s="250"/>
      <c r="F63" s="247"/>
      <c r="G63" s="247"/>
      <c r="H63" s="247"/>
      <c r="I63" s="247"/>
      <c r="J63" s="247"/>
      <c r="K63" s="247"/>
      <c r="L63" s="247"/>
      <c r="M63" s="247"/>
      <c r="N63" s="247"/>
      <c r="O63" s="247"/>
    </row>
    <row r="64" spans="2:15" s="249" customFormat="1" x14ac:dyDescent="0.15">
      <c r="B64" s="306" t="s">
        <v>138</v>
      </c>
      <c r="C64" s="327" t="s">
        <v>633</v>
      </c>
      <c r="D64" s="250"/>
      <c r="E64" s="250"/>
      <c r="F64" s="248"/>
      <c r="G64" s="248"/>
      <c r="H64" s="248"/>
      <c r="I64" s="248"/>
      <c r="J64" s="248"/>
      <c r="K64" s="248"/>
      <c r="L64" s="248"/>
      <c r="M64" s="248"/>
      <c r="N64" s="248"/>
      <c r="O64" s="248"/>
    </row>
    <row r="65" spans="2:15" s="249" customFormat="1" x14ac:dyDescent="0.15">
      <c r="B65" s="306" t="s">
        <v>138</v>
      </c>
      <c r="C65" s="327" t="s">
        <v>634</v>
      </c>
      <c r="D65" s="250"/>
      <c r="E65" s="250"/>
      <c r="F65" s="248"/>
      <c r="G65" s="248"/>
      <c r="H65" s="248"/>
      <c r="I65" s="248"/>
      <c r="J65" s="248"/>
      <c r="K65" s="248"/>
      <c r="L65" s="248"/>
      <c r="M65" s="248"/>
      <c r="N65" s="248"/>
      <c r="O65" s="248"/>
    </row>
    <row r="66" spans="2:15" s="249" customFormat="1" x14ac:dyDescent="0.15">
      <c r="E66" s="250"/>
      <c r="F66" s="248"/>
      <c r="G66" s="248"/>
      <c r="H66" s="248"/>
      <c r="I66" s="248"/>
      <c r="J66" s="248"/>
      <c r="K66" s="248"/>
      <c r="L66" s="248"/>
      <c r="M66" s="248"/>
      <c r="N66" s="248"/>
      <c r="O66" s="248"/>
    </row>
    <row r="67" spans="2:15" s="249" customFormat="1" x14ac:dyDescent="0.15">
      <c r="E67" s="250"/>
      <c r="F67" s="248"/>
      <c r="G67" s="248"/>
      <c r="H67" s="248"/>
      <c r="I67" s="248"/>
      <c r="J67" s="248"/>
      <c r="K67" s="248"/>
      <c r="L67" s="248"/>
      <c r="M67" s="248"/>
      <c r="N67" s="248"/>
      <c r="O67" s="248"/>
    </row>
    <row r="68" spans="2:15" s="249" customFormat="1" x14ac:dyDescent="0.15">
      <c r="E68" s="250"/>
      <c r="F68" s="248"/>
      <c r="G68" s="248"/>
      <c r="H68" s="248"/>
      <c r="I68" s="248"/>
      <c r="J68" s="248"/>
      <c r="K68" s="248"/>
      <c r="L68" s="248"/>
      <c r="M68" s="248"/>
      <c r="N68" s="248"/>
      <c r="O68" s="248"/>
    </row>
    <row r="69" spans="2:15" s="249" customFormat="1" x14ac:dyDescent="0.15">
      <c r="E69" s="250"/>
      <c r="F69" s="248"/>
      <c r="G69" s="248"/>
    </row>
    <row r="70" spans="2:15" s="249" customFormat="1" x14ac:dyDescent="0.15">
      <c r="E70" s="250"/>
      <c r="F70" s="31"/>
      <c r="G70" s="31"/>
    </row>
    <row r="71" spans="2:15" s="249" customFormat="1" x14ac:dyDescent="0.15">
      <c r="E71" s="250"/>
      <c r="F71" s="31"/>
      <c r="G71" s="31"/>
    </row>
    <row r="72" spans="2:15" s="249" customFormat="1" x14ac:dyDescent="0.15">
      <c r="E72" s="250"/>
      <c r="F72" s="31"/>
      <c r="G72" s="31"/>
    </row>
    <row r="73" spans="2:15" s="249" customFormat="1" x14ac:dyDescent="0.15">
      <c r="E73" s="250"/>
      <c r="F73" s="31"/>
      <c r="G73" s="31"/>
    </row>
    <row r="74" spans="2:15" s="249" customFormat="1" x14ac:dyDescent="0.15">
      <c r="E74" s="250"/>
      <c r="F74" s="31"/>
      <c r="G74" s="31"/>
    </row>
    <row r="75" spans="2:15" s="249" customFormat="1" x14ac:dyDescent="0.15">
      <c r="E75" s="250"/>
      <c r="F75" s="31"/>
      <c r="G75" s="31"/>
    </row>
    <row r="76" spans="2:15" s="249" customFormat="1" x14ac:dyDescent="0.15">
      <c r="E76" s="250"/>
      <c r="F76" s="31"/>
      <c r="G76" s="31"/>
    </row>
    <row r="77" spans="2:15" s="249" customFormat="1" x14ac:dyDescent="0.15">
      <c r="E77" s="250"/>
      <c r="F77" s="31"/>
      <c r="G77" s="31"/>
    </row>
    <row r="78" spans="2:15" s="249" customFormat="1" x14ac:dyDescent="0.15">
      <c r="E78" s="250"/>
      <c r="F78" s="31"/>
      <c r="G78" s="31"/>
    </row>
    <row r="79" spans="2:15" s="249" customFormat="1" x14ac:dyDescent="0.15">
      <c r="E79" s="250"/>
      <c r="F79" s="31"/>
      <c r="G79" s="31"/>
    </row>
    <row r="80" spans="2:15" s="249" customFormat="1" x14ac:dyDescent="0.15">
      <c r="E80" s="250"/>
      <c r="F80" s="31"/>
      <c r="G80" s="31"/>
    </row>
    <row r="81" spans="5:7" s="249" customFormat="1" x14ac:dyDescent="0.15">
      <c r="E81" s="250"/>
      <c r="F81" s="31"/>
      <c r="G81" s="31"/>
    </row>
    <row r="82" spans="5:7" s="249" customFormat="1" x14ac:dyDescent="0.15">
      <c r="E82" s="250"/>
      <c r="F82" s="31"/>
      <c r="G82" s="31"/>
    </row>
    <row r="83" spans="5:7" s="249" customFormat="1" x14ac:dyDescent="0.15">
      <c r="E83" s="250"/>
      <c r="F83" s="31"/>
      <c r="G83" s="31"/>
    </row>
    <row r="84" spans="5:7" x14ac:dyDescent="0.15">
      <c r="F84" s="24"/>
      <c r="G84" s="24"/>
    </row>
    <row r="85" spans="5:7" x14ac:dyDescent="0.15">
      <c r="F85" s="24"/>
      <c r="G85" s="24"/>
    </row>
    <row r="86" spans="5:7" x14ac:dyDescent="0.15">
      <c r="F86" s="24"/>
      <c r="G86" s="24"/>
    </row>
    <row r="87" spans="5:7" x14ac:dyDescent="0.15">
      <c r="F87" s="24"/>
      <c r="G87" s="24"/>
    </row>
    <row r="88" spans="5:7" x14ac:dyDescent="0.15">
      <c r="F88" s="24"/>
      <c r="G88" s="24"/>
    </row>
    <row r="89" spans="5:7" x14ac:dyDescent="0.15">
      <c r="F89" s="24"/>
      <c r="G89" s="24"/>
    </row>
    <row r="90" spans="5:7" x14ac:dyDescent="0.15">
      <c r="F90" s="24"/>
      <c r="G90" s="24"/>
    </row>
    <row r="91" spans="5:7" x14ac:dyDescent="0.15">
      <c r="F91" s="24"/>
      <c r="G91" s="24"/>
    </row>
    <row r="92" spans="5:7" x14ac:dyDescent="0.15">
      <c r="F92" s="24"/>
      <c r="G92" s="24"/>
    </row>
    <row r="93" spans="5:7" x14ac:dyDescent="0.15">
      <c r="F93" s="24"/>
      <c r="G93" s="24"/>
    </row>
    <row r="94" spans="5:7" x14ac:dyDescent="0.15">
      <c r="F94" s="24"/>
      <c r="G94" s="24"/>
    </row>
    <row r="95" spans="5:7" x14ac:dyDescent="0.15">
      <c r="F95" s="24"/>
      <c r="G95" s="24"/>
    </row>
    <row r="96" spans="5:7" x14ac:dyDescent="0.15">
      <c r="F96" s="24"/>
      <c r="G96" s="361">
        <v>1</v>
      </c>
    </row>
    <row r="97" spans="6:7" x14ac:dyDescent="0.15">
      <c r="F97" s="24"/>
      <c r="G97" s="361"/>
    </row>
    <row r="98" spans="6:7" x14ac:dyDescent="0.15">
      <c r="F98" s="24"/>
      <c r="G98" s="24"/>
    </row>
    <row r="99" spans="6:7" x14ac:dyDescent="0.15">
      <c r="F99" s="24"/>
      <c r="G99" s="24"/>
    </row>
    <row r="100" spans="6:7" x14ac:dyDescent="0.15">
      <c r="F100" s="24"/>
      <c r="G100" s="24"/>
    </row>
    <row r="101" spans="6:7" x14ac:dyDescent="0.15">
      <c r="F101" s="24"/>
    </row>
    <row r="102" spans="6:7" x14ac:dyDescent="0.15">
      <c r="F102" s="24"/>
    </row>
    <row r="103" spans="6:7" x14ac:dyDescent="0.15">
      <c r="F103" s="24"/>
      <c r="G103" s="24"/>
    </row>
    <row r="104" spans="6:7" x14ac:dyDescent="0.15">
      <c r="F104" s="24"/>
      <c r="G104" s="24"/>
    </row>
    <row r="105" spans="6:7" x14ac:dyDescent="0.15">
      <c r="F105" s="24"/>
      <c r="G105" s="24"/>
    </row>
    <row r="106" spans="6:7" x14ac:dyDescent="0.15">
      <c r="F106" s="24"/>
      <c r="G106" s="24"/>
    </row>
    <row r="107" spans="6:7" x14ac:dyDescent="0.15">
      <c r="F107" s="24"/>
      <c r="G107" s="24"/>
    </row>
    <row r="108" spans="6:7" x14ac:dyDescent="0.15">
      <c r="F108" s="24"/>
      <c r="G108" s="24"/>
    </row>
    <row r="109" spans="6:7" x14ac:dyDescent="0.15">
      <c r="F109" s="24"/>
      <c r="G109" s="24"/>
    </row>
    <row r="110" spans="6:7" x14ac:dyDescent="0.15">
      <c r="F110" s="24"/>
      <c r="G110" s="24"/>
    </row>
    <row r="111" spans="6:7" x14ac:dyDescent="0.15">
      <c r="F111" s="24"/>
      <c r="G111" s="24"/>
    </row>
    <row r="112" spans="6:7" x14ac:dyDescent="0.15">
      <c r="F112" s="24"/>
      <c r="G112" s="24"/>
    </row>
    <row r="113" spans="6:7" x14ac:dyDescent="0.15">
      <c r="F113" s="24"/>
      <c r="G113" s="24"/>
    </row>
    <row r="114" spans="6:7" x14ac:dyDescent="0.15">
      <c r="F114" s="24"/>
      <c r="G114" s="24"/>
    </row>
    <row r="115" spans="6:7" x14ac:dyDescent="0.15">
      <c r="F115" s="24"/>
      <c r="G115" s="24"/>
    </row>
    <row r="116" spans="6:7" x14ac:dyDescent="0.15">
      <c r="F116" s="24"/>
      <c r="G116" s="24"/>
    </row>
    <row r="117" spans="6:7" x14ac:dyDescent="0.15">
      <c r="F117" s="24"/>
      <c r="G117" s="24"/>
    </row>
    <row r="118" spans="6:7" x14ac:dyDescent="0.15">
      <c r="F118" s="24"/>
      <c r="G118" s="24"/>
    </row>
    <row r="119" spans="6:7" x14ac:dyDescent="0.15">
      <c r="F119" s="24"/>
      <c r="G119" s="24"/>
    </row>
    <row r="120" spans="6:7" x14ac:dyDescent="0.15">
      <c r="F120" s="24"/>
      <c r="G120" s="24"/>
    </row>
    <row r="121" spans="6:7" x14ac:dyDescent="0.15">
      <c r="F121" s="24"/>
      <c r="G121" s="24"/>
    </row>
    <row r="122" spans="6:7" x14ac:dyDescent="0.15">
      <c r="F122" s="24"/>
      <c r="G122" s="24"/>
    </row>
    <row r="123" spans="6:7" x14ac:dyDescent="0.15">
      <c r="F123" s="24"/>
      <c r="G123" s="24"/>
    </row>
    <row r="124" spans="6:7" x14ac:dyDescent="0.15">
      <c r="F124" s="24"/>
      <c r="G124" s="24"/>
    </row>
    <row r="125" spans="6:7" x14ac:dyDescent="0.15">
      <c r="F125" s="24"/>
      <c r="G125" s="24"/>
    </row>
    <row r="126" spans="6:7" x14ac:dyDescent="0.15">
      <c r="F126" s="24"/>
      <c r="G126" s="24"/>
    </row>
    <row r="127" spans="6:7" x14ac:dyDescent="0.15">
      <c r="F127" s="24"/>
      <c r="G127" s="24"/>
    </row>
    <row r="128" spans="6:7" x14ac:dyDescent="0.15">
      <c r="F128" s="24"/>
      <c r="G128" s="24"/>
    </row>
    <row r="129" spans="6:7" x14ac:dyDescent="0.15">
      <c r="F129" s="24"/>
      <c r="G129" s="24"/>
    </row>
    <row r="130" spans="6:7" x14ac:dyDescent="0.15">
      <c r="F130" s="24"/>
      <c r="G130" s="24"/>
    </row>
    <row r="131" spans="6:7" x14ac:dyDescent="0.15">
      <c r="F131" s="24"/>
      <c r="G131" s="24"/>
    </row>
    <row r="132" spans="6:7" x14ac:dyDescent="0.15">
      <c r="F132" s="24"/>
      <c r="G132" s="24"/>
    </row>
    <row r="133" spans="6:7" x14ac:dyDescent="0.15">
      <c r="F133" s="24"/>
      <c r="G133" s="24"/>
    </row>
    <row r="134" spans="6:7" x14ac:dyDescent="0.15">
      <c r="F134" s="24"/>
      <c r="G134" s="24"/>
    </row>
    <row r="135" spans="6:7" x14ac:dyDescent="0.15">
      <c r="F135" s="24"/>
      <c r="G135" s="24"/>
    </row>
    <row r="136" spans="6:7" x14ac:dyDescent="0.15">
      <c r="F136" s="24"/>
      <c r="G136" s="24"/>
    </row>
    <row r="137" spans="6:7" x14ac:dyDescent="0.15">
      <c r="F137" s="24"/>
      <c r="G137" s="24"/>
    </row>
    <row r="138" spans="6:7" x14ac:dyDescent="0.15">
      <c r="F138" s="24"/>
      <c r="G138" s="24"/>
    </row>
    <row r="139" spans="6:7" x14ac:dyDescent="0.15">
      <c r="F139" s="24"/>
      <c r="G139" s="24"/>
    </row>
    <row r="140" spans="6:7" x14ac:dyDescent="0.15">
      <c r="F140" s="24"/>
      <c r="G140" s="24"/>
    </row>
    <row r="141" spans="6:7" x14ac:dyDescent="0.15">
      <c r="F141" s="24"/>
      <c r="G141" s="24"/>
    </row>
    <row r="142" spans="6:7" x14ac:dyDescent="0.15">
      <c r="F142" s="24"/>
      <c r="G142" s="24"/>
    </row>
    <row r="143" spans="6:7" x14ac:dyDescent="0.15">
      <c r="F143" s="24"/>
      <c r="G143" s="24"/>
    </row>
    <row r="144" spans="6:7" x14ac:dyDescent="0.15">
      <c r="F144" s="24"/>
      <c r="G144" s="24"/>
    </row>
    <row r="145" spans="6:7" x14ac:dyDescent="0.15">
      <c r="F145" s="24"/>
      <c r="G145" s="24"/>
    </row>
    <row r="146" spans="6:7" x14ac:dyDescent="0.15">
      <c r="F146" s="24"/>
      <c r="G146" s="24"/>
    </row>
    <row r="147" spans="6:7" x14ac:dyDescent="0.15">
      <c r="F147" s="24"/>
      <c r="G147" s="24"/>
    </row>
    <row r="148" spans="6:7" x14ac:dyDescent="0.15">
      <c r="F148" s="24"/>
      <c r="G148" s="24"/>
    </row>
    <row r="149" spans="6:7" x14ac:dyDescent="0.15">
      <c r="F149" s="24"/>
      <c r="G149" s="24"/>
    </row>
    <row r="150" spans="6:7" x14ac:dyDescent="0.15">
      <c r="F150" s="24"/>
      <c r="G150" s="24"/>
    </row>
    <row r="151" spans="6:7" x14ac:dyDescent="0.15">
      <c r="F151" s="24"/>
      <c r="G151" s="24"/>
    </row>
    <row r="152" spans="6:7" x14ac:dyDescent="0.15">
      <c r="F152" s="24"/>
      <c r="G152" s="24"/>
    </row>
    <row r="153" spans="6:7" x14ac:dyDescent="0.15">
      <c r="F153" s="24"/>
      <c r="G153" s="24"/>
    </row>
    <row r="154" spans="6:7" x14ac:dyDescent="0.15">
      <c r="F154" s="24"/>
      <c r="G154" s="24"/>
    </row>
    <row r="155" spans="6:7" x14ac:dyDescent="0.15">
      <c r="F155" s="24"/>
      <c r="G155" s="24"/>
    </row>
    <row r="156" spans="6:7" x14ac:dyDescent="0.15">
      <c r="F156" s="24"/>
      <c r="G156" s="24"/>
    </row>
    <row r="157" spans="6:7" x14ac:dyDescent="0.15">
      <c r="F157" s="24"/>
      <c r="G157" s="24"/>
    </row>
    <row r="158" spans="6:7" x14ac:dyDescent="0.15">
      <c r="F158" s="24"/>
      <c r="G158" s="24"/>
    </row>
    <row r="159" spans="6:7" x14ac:dyDescent="0.15">
      <c r="F159" s="24"/>
      <c r="G159" s="24"/>
    </row>
    <row r="160" spans="6:7" x14ac:dyDescent="0.15">
      <c r="F160" s="24"/>
      <c r="G160" s="24"/>
    </row>
    <row r="161" spans="6:7" x14ac:dyDescent="0.15">
      <c r="F161" s="24"/>
      <c r="G161" s="24"/>
    </row>
    <row r="162" spans="6:7" x14ac:dyDescent="0.15">
      <c r="F162" s="24"/>
      <c r="G162" s="24"/>
    </row>
    <row r="163" spans="6:7" x14ac:dyDescent="0.15">
      <c r="F163" s="24"/>
      <c r="G163" s="24"/>
    </row>
    <row r="164" spans="6:7" x14ac:dyDescent="0.15">
      <c r="F164" s="24"/>
      <c r="G164" s="24"/>
    </row>
    <row r="165" spans="6:7" x14ac:dyDescent="0.15">
      <c r="F165" s="24"/>
      <c r="G165" s="24"/>
    </row>
    <row r="166" spans="6:7" x14ac:dyDescent="0.15">
      <c r="F166" s="24"/>
      <c r="G166" s="24"/>
    </row>
    <row r="167" spans="6:7" x14ac:dyDescent="0.15">
      <c r="F167" s="24"/>
      <c r="G167" s="24"/>
    </row>
    <row r="168" spans="6:7" x14ac:dyDescent="0.15">
      <c r="F168" s="24"/>
      <c r="G168" s="24"/>
    </row>
    <row r="169" spans="6:7" x14ac:dyDescent="0.15">
      <c r="F169" s="24"/>
      <c r="G169" s="24"/>
    </row>
    <row r="170" spans="6:7" x14ac:dyDescent="0.15">
      <c r="F170" s="24"/>
      <c r="G170" s="24"/>
    </row>
    <row r="171" spans="6:7" x14ac:dyDescent="0.15">
      <c r="F171" s="24"/>
      <c r="G171" s="24"/>
    </row>
    <row r="172" spans="6:7" x14ac:dyDescent="0.15">
      <c r="F172" s="24"/>
      <c r="G172" s="24"/>
    </row>
    <row r="173" spans="6:7" x14ac:dyDescent="0.15">
      <c r="F173" s="24"/>
      <c r="G173" s="24"/>
    </row>
    <row r="174" spans="6:7" x14ac:dyDescent="0.15">
      <c r="F174" s="24"/>
      <c r="G174" s="24"/>
    </row>
    <row r="175" spans="6:7" x14ac:dyDescent="0.15">
      <c r="F175" s="24"/>
      <c r="G175" s="24"/>
    </row>
    <row r="176" spans="6:7" x14ac:dyDescent="0.15">
      <c r="F176" s="24"/>
      <c r="G176" s="24"/>
    </row>
    <row r="177" spans="6:7" x14ac:dyDescent="0.15">
      <c r="F177" s="24"/>
      <c r="G177" s="24"/>
    </row>
    <row r="178" spans="6:7" x14ac:dyDescent="0.15">
      <c r="F178" s="24"/>
      <c r="G178" s="24"/>
    </row>
    <row r="179" spans="6:7" x14ac:dyDescent="0.15">
      <c r="F179" s="24"/>
      <c r="G179" s="24"/>
    </row>
    <row r="180" spans="6:7" x14ac:dyDescent="0.15">
      <c r="F180" s="24"/>
      <c r="G180" s="24"/>
    </row>
    <row r="181" spans="6:7" x14ac:dyDescent="0.15">
      <c r="F181" s="24"/>
      <c r="G181" s="24"/>
    </row>
    <row r="182" spans="6:7" x14ac:dyDescent="0.15">
      <c r="F182" s="24"/>
      <c r="G182" s="24"/>
    </row>
    <row r="183" spans="6:7" x14ac:dyDescent="0.15">
      <c r="F183" s="24"/>
      <c r="G183" s="24"/>
    </row>
    <row r="184" spans="6:7" x14ac:dyDescent="0.15">
      <c r="F184" s="24"/>
      <c r="G184" s="24"/>
    </row>
    <row r="185" spans="6:7" x14ac:dyDescent="0.15">
      <c r="F185" s="24"/>
      <c r="G185" s="24"/>
    </row>
    <row r="186" spans="6:7" x14ac:dyDescent="0.15">
      <c r="F186" s="24"/>
      <c r="G186" s="24"/>
    </row>
    <row r="187" spans="6:7" x14ac:dyDescent="0.15">
      <c r="F187" s="24"/>
      <c r="G187" s="24"/>
    </row>
    <row r="188" spans="6:7" x14ac:dyDescent="0.15">
      <c r="F188" s="24"/>
      <c r="G188" s="24"/>
    </row>
    <row r="189" spans="6:7" x14ac:dyDescent="0.15">
      <c r="F189" s="24"/>
      <c r="G189" s="24"/>
    </row>
    <row r="190" spans="6:7" x14ac:dyDescent="0.15">
      <c r="F190" s="24"/>
      <c r="G190" s="24"/>
    </row>
    <row r="191" spans="6:7" x14ac:dyDescent="0.15">
      <c r="F191" s="24"/>
      <c r="G191" s="24"/>
    </row>
    <row r="192" spans="6:7" x14ac:dyDescent="0.15">
      <c r="F192" s="24"/>
      <c r="G192" s="24"/>
    </row>
    <row r="193" spans="6:7" x14ac:dyDescent="0.15">
      <c r="F193" s="24"/>
      <c r="G193" s="24"/>
    </row>
    <row r="194" spans="6:7" x14ac:dyDescent="0.15">
      <c r="F194" s="24"/>
      <c r="G194" s="24"/>
    </row>
    <row r="195" spans="6:7" x14ac:dyDescent="0.15">
      <c r="F195" s="24"/>
      <c r="G195" s="24"/>
    </row>
    <row r="196" spans="6:7" x14ac:dyDescent="0.15">
      <c r="F196" s="24"/>
      <c r="G196" s="24"/>
    </row>
    <row r="197" spans="6:7" x14ac:dyDescent="0.15">
      <c r="F197" s="24"/>
      <c r="G197" s="24"/>
    </row>
    <row r="198" spans="6:7" x14ac:dyDescent="0.15">
      <c r="F198" s="24"/>
      <c r="G198" s="24"/>
    </row>
    <row r="199" spans="6:7" x14ac:dyDescent="0.15">
      <c r="F199" s="24"/>
      <c r="G199" s="24"/>
    </row>
    <row r="200" spans="6:7" x14ac:dyDescent="0.15">
      <c r="F200" s="24"/>
      <c r="G200" s="24"/>
    </row>
    <row r="201" spans="6:7" x14ac:dyDescent="0.15">
      <c r="F201" s="24"/>
      <c r="G201" s="24"/>
    </row>
    <row r="202" spans="6:7" x14ac:dyDescent="0.15">
      <c r="F202" s="24"/>
      <c r="G202" s="24"/>
    </row>
    <row r="203" spans="6:7" x14ac:dyDescent="0.15">
      <c r="F203" s="24"/>
      <c r="G203" s="24"/>
    </row>
    <row r="204" spans="6:7" x14ac:dyDescent="0.15">
      <c r="F204" s="24"/>
      <c r="G204" s="24"/>
    </row>
    <row r="205" spans="6:7" x14ac:dyDescent="0.15">
      <c r="F205" s="24"/>
      <c r="G205" s="24"/>
    </row>
    <row r="206" spans="6:7" x14ac:dyDescent="0.15">
      <c r="F206" s="24"/>
      <c r="G206" s="24"/>
    </row>
    <row r="207" spans="6:7" x14ac:dyDescent="0.15">
      <c r="F207" s="24"/>
      <c r="G207" s="24"/>
    </row>
    <row r="208" spans="6:7" x14ac:dyDescent="0.15">
      <c r="F208" s="24"/>
      <c r="G208" s="24"/>
    </row>
    <row r="209" spans="6:7" x14ac:dyDescent="0.15">
      <c r="F209" s="24"/>
      <c r="G209" s="24"/>
    </row>
    <row r="210" spans="6:7" x14ac:dyDescent="0.15">
      <c r="F210" s="24"/>
      <c r="G210" s="24"/>
    </row>
    <row r="211" spans="6:7" x14ac:dyDescent="0.15">
      <c r="F211" s="24"/>
      <c r="G211" s="24"/>
    </row>
  </sheetData>
  <mergeCells count="1">
    <mergeCell ref="G96:G97"/>
  </mergeCells>
  <phoneticPr fontId="2"/>
  <pageMargins left="0.39370078740157483" right="0" top="0.39370078740157483" bottom="0" header="0.43307086614173229" footer="0.19685039370078741"/>
  <pageSetup paperSize="9" scale="60" orientation="landscape" r:id="rId1"/>
  <headerFooter alignWithMargins="0"/>
  <rowBreaks count="1" manualBreakCount="1">
    <brk id="34"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2"/>
  <sheetViews>
    <sheetView view="pageBreakPreview" topLeftCell="A22" zoomScaleNormal="100" zoomScaleSheetLayoutView="100" workbookViewId="0">
      <selection activeCell="T22" sqref="T22"/>
    </sheetView>
  </sheetViews>
  <sheetFormatPr defaultRowHeight="13.5" x14ac:dyDescent="0.15"/>
  <cols>
    <col min="1" max="1" width="3.125" customWidth="1"/>
    <col min="2" max="2" width="4.625" customWidth="1"/>
    <col min="3" max="3" width="25.5" bestFit="1" customWidth="1"/>
    <col min="4" max="4" width="4.625" customWidth="1"/>
    <col min="5" max="5" width="38.125" customWidth="1"/>
    <col min="6" max="6" width="12.5" style="14" customWidth="1"/>
    <col min="7" max="7" width="12.5" customWidth="1"/>
    <col min="8" max="10" width="12.5" style="169" customWidth="1"/>
    <col min="11" max="11" width="12.5" style="246" customWidth="1"/>
    <col min="12" max="12" width="12.5" style="270" customWidth="1"/>
    <col min="13" max="13" width="12.5" customWidth="1"/>
    <col min="14" max="15" width="12.5" style="270" customWidth="1"/>
  </cols>
  <sheetData>
    <row r="1" spans="1:15" x14ac:dyDescent="0.15">
      <c r="A1" s="141"/>
      <c r="I1" s="206"/>
      <c r="J1" s="206"/>
      <c r="K1" s="263"/>
      <c r="L1" s="263"/>
      <c r="M1" s="206"/>
      <c r="N1" s="263"/>
      <c r="O1" s="263"/>
    </row>
    <row r="2" spans="1:15" x14ac:dyDescent="0.15">
      <c r="E2" s="26"/>
      <c r="F2" s="270"/>
      <c r="H2" s="270"/>
      <c r="I2" s="270"/>
      <c r="J2" s="270"/>
      <c r="K2" s="270"/>
      <c r="N2" s="220"/>
      <c r="O2" s="220" t="s">
        <v>233</v>
      </c>
    </row>
    <row r="3" spans="1:15" s="270" customFormat="1" x14ac:dyDescent="0.15">
      <c r="E3" s="249"/>
      <c r="G3" s="316"/>
      <c r="N3" s="220"/>
      <c r="O3" s="220" t="s">
        <v>248</v>
      </c>
    </row>
    <row r="4" spans="1:15" s="270" customFormat="1" ht="12" customHeight="1" thickBot="1" x14ac:dyDescent="0.2">
      <c r="E4" s="249"/>
      <c r="G4" s="343"/>
      <c r="M4" s="364"/>
      <c r="N4" s="364"/>
      <c r="O4" s="260"/>
    </row>
    <row r="5" spans="1:15" s="41" customFormat="1" ht="14.25" customHeight="1" thickBot="1" x14ac:dyDescent="0.2">
      <c r="B5" s="61" t="s">
        <v>347</v>
      </c>
      <c r="C5" s="61"/>
      <c r="D5" s="61" t="s">
        <v>346</v>
      </c>
      <c r="E5" s="61"/>
      <c r="F5" s="282" t="s">
        <v>185</v>
      </c>
      <c r="G5" s="282" t="s">
        <v>145</v>
      </c>
      <c r="H5" s="304" t="s">
        <v>144</v>
      </c>
      <c r="I5" s="304" t="s">
        <v>470</v>
      </c>
      <c r="J5" s="304" t="s">
        <v>471</v>
      </c>
      <c r="K5" s="304" t="s">
        <v>476</v>
      </c>
      <c r="L5" s="304" t="s">
        <v>505</v>
      </c>
      <c r="M5" s="304" t="s">
        <v>506</v>
      </c>
      <c r="N5" s="304" t="s">
        <v>529</v>
      </c>
      <c r="O5" s="304" t="s">
        <v>551</v>
      </c>
    </row>
    <row r="6" spans="1:15" s="39" customFormat="1" x14ac:dyDescent="0.15">
      <c r="B6" s="59" t="s">
        <v>417</v>
      </c>
      <c r="C6" s="59"/>
      <c r="D6" s="59" t="s">
        <v>447</v>
      </c>
      <c r="E6" s="59"/>
      <c r="F6" s="274">
        <v>649703</v>
      </c>
      <c r="G6" s="274">
        <v>682439</v>
      </c>
      <c r="H6" s="274">
        <v>679157</v>
      </c>
      <c r="I6" s="274">
        <v>685906</v>
      </c>
      <c r="J6" s="274">
        <v>746792</v>
      </c>
      <c r="K6" s="264">
        <v>736763</v>
      </c>
      <c r="L6" s="264">
        <v>760252</v>
      </c>
      <c r="M6" s="264">
        <v>791427</v>
      </c>
      <c r="N6" s="264">
        <v>762650</v>
      </c>
      <c r="O6" s="264">
        <v>568900</v>
      </c>
    </row>
    <row r="7" spans="1:15" s="32" customFormat="1" x14ac:dyDescent="0.15">
      <c r="B7" s="19"/>
      <c r="C7" s="19" t="s">
        <v>449</v>
      </c>
      <c r="D7" s="19"/>
      <c r="E7" s="19" t="s">
        <v>313</v>
      </c>
      <c r="F7" s="284">
        <v>192718</v>
      </c>
      <c r="G7" s="284">
        <v>249342</v>
      </c>
      <c r="H7" s="284">
        <v>234555</v>
      </c>
      <c r="I7" s="284">
        <v>233419</v>
      </c>
      <c r="J7" s="284">
        <v>239544</v>
      </c>
      <c r="K7" s="283">
        <v>237136</v>
      </c>
      <c r="L7" s="283">
        <v>235967</v>
      </c>
      <c r="M7" s="283">
        <v>238562</v>
      </c>
      <c r="N7" s="283">
        <v>227176</v>
      </c>
      <c r="O7" s="283">
        <v>156926</v>
      </c>
    </row>
    <row r="8" spans="1:15" s="32" customFormat="1" x14ac:dyDescent="0.15">
      <c r="B8" s="9"/>
      <c r="C8" s="9" t="s">
        <v>450</v>
      </c>
      <c r="D8" s="9"/>
      <c r="E8" s="9" t="s">
        <v>314</v>
      </c>
      <c r="F8" s="284">
        <v>176114</v>
      </c>
      <c r="G8" s="284">
        <v>198343</v>
      </c>
      <c r="H8" s="284">
        <v>208610</v>
      </c>
      <c r="I8" s="284">
        <v>206444</v>
      </c>
      <c r="J8" s="284">
        <v>220923</v>
      </c>
      <c r="K8" s="283">
        <v>215709</v>
      </c>
      <c r="L8" s="283">
        <v>222586</v>
      </c>
      <c r="M8" s="283">
        <v>237276</v>
      </c>
      <c r="N8" s="283">
        <v>236046</v>
      </c>
      <c r="O8" s="283">
        <v>188360</v>
      </c>
    </row>
    <row r="9" spans="1:15" s="32" customFormat="1" x14ac:dyDescent="0.15">
      <c r="B9" s="9"/>
      <c r="C9" s="9" t="s">
        <v>312</v>
      </c>
      <c r="D9" s="9"/>
      <c r="E9" s="9" t="s">
        <v>315</v>
      </c>
      <c r="F9" s="284">
        <v>102313</v>
      </c>
      <c r="G9" s="284">
        <v>102695</v>
      </c>
      <c r="H9" s="284">
        <v>110350</v>
      </c>
      <c r="I9" s="284">
        <v>112632</v>
      </c>
      <c r="J9" s="284">
        <v>112490</v>
      </c>
      <c r="K9" s="283">
        <v>115193</v>
      </c>
      <c r="L9" s="283">
        <v>121078</v>
      </c>
      <c r="M9" s="283">
        <v>126531</v>
      </c>
      <c r="N9" s="286"/>
      <c r="O9" s="286"/>
    </row>
    <row r="10" spans="1:15" s="173" customFormat="1" x14ac:dyDescent="0.15">
      <c r="B10" s="280"/>
      <c r="C10" s="188" t="s">
        <v>534</v>
      </c>
      <c r="D10" s="280"/>
      <c r="E10" s="280" t="s">
        <v>535</v>
      </c>
      <c r="F10" s="286"/>
      <c r="G10" s="286"/>
      <c r="H10" s="286"/>
      <c r="I10" s="286"/>
      <c r="J10" s="286"/>
      <c r="K10" s="286"/>
      <c r="L10" s="286"/>
      <c r="M10" s="286"/>
      <c r="N10" s="283">
        <v>74020</v>
      </c>
      <c r="O10" s="283">
        <v>42192</v>
      </c>
    </row>
    <row r="11" spans="1:15" s="173" customFormat="1" x14ac:dyDescent="0.15">
      <c r="B11" s="280"/>
      <c r="C11" s="188" t="s">
        <v>532</v>
      </c>
      <c r="D11" s="280"/>
      <c r="E11" s="188" t="s">
        <v>533</v>
      </c>
      <c r="F11" s="286"/>
      <c r="G11" s="286"/>
      <c r="H11" s="286"/>
      <c r="I11" s="286"/>
      <c r="J11" s="286"/>
      <c r="K11" s="286"/>
      <c r="L11" s="286"/>
      <c r="M11" s="286"/>
      <c r="N11" s="283">
        <v>58576</v>
      </c>
      <c r="O11" s="283">
        <v>58083</v>
      </c>
    </row>
    <row r="12" spans="1:15" s="32" customFormat="1" x14ac:dyDescent="0.15">
      <c r="B12" s="9"/>
      <c r="C12" s="9" t="s">
        <v>452</v>
      </c>
      <c r="D12" s="9"/>
      <c r="E12" s="188" t="s">
        <v>458</v>
      </c>
      <c r="F12" s="284">
        <v>67571</v>
      </c>
      <c r="G12" s="286"/>
      <c r="H12" s="286"/>
      <c r="I12" s="286"/>
      <c r="J12" s="286"/>
      <c r="K12" s="286"/>
      <c r="L12" s="286"/>
      <c r="M12" s="286"/>
      <c r="N12" s="286"/>
      <c r="O12" s="286"/>
    </row>
    <row r="13" spans="1:15" s="173" customFormat="1" x14ac:dyDescent="0.15">
      <c r="B13" s="9"/>
      <c r="C13" s="188" t="s">
        <v>456</v>
      </c>
      <c r="D13" s="9"/>
      <c r="E13" s="188" t="s">
        <v>460</v>
      </c>
      <c r="F13" s="286"/>
      <c r="G13" s="284">
        <v>34086</v>
      </c>
      <c r="H13" s="284">
        <v>33006</v>
      </c>
      <c r="I13" s="284">
        <v>31965</v>
      </c>
      <c r="J13" s="284">
        <v>30502</v>
      </c>
      <c r="K13" s="283">
        <v>29938</v>
      </c>
      <c r="L13" s="283">
        <v>34022</v>
      </c>
      <c r="M13" s="283">
        <v>35528</v>
      </c>
      <c r="N13" s="283">
        <v>33766</v>
      </c>
      <c r="O13" s="283">
        <v>11960</v>
      </c>
    </row>
    <row r="14" spans="1:15" s="173" customFormat="1" x14ac:dyDescent="0.15">
      <c r="B14" s="9"/>
      <c r="C14" s="188" t="s">
        <v>457</v>
      </c>
      <c r="D14" s="9"/>
      <c r="E14" s="188" t="s">
        <v>459</v>
      </c>
      <c r="F14" s="286"/>
      <c r="G14" s="284">
        <v>36745</v>
      </c>
      <c r="H14" s="284">
        <v>37696</v>
      </c>
      <c r="I14" s="284">
        <v>39419</v>
      </c>
      <c r="J14" s="284">
        <v>76092</v>
      </c>
      <c r="K14" s="283">
        <v>71670</v>
      </c>
      <c r="L14" s="283">
        <v>83707</v>
      </c>
      <c r="M14" s="283">
        <v>89990</v>
      </c>
      <c r="N14" s="283">
        <v>76186</v>
      </c>
      <c r="O14" s="283">
        <v>85552</v>
      </c>
    </row>
    <row r="15" spans="1:15" s="32" customFormat="1" x14ac:dyDescent="0.15">
      <c r="B15" s="20"/>
      <c r="C15" s="20" t="s">
        <v>433</v>
      </c>
      <c r="D15" s="20"/>
      <c r="E15" s="20" t="s">
        <v>317</v>
      </c>
      <c r="F15" s="284">
        <v>64090</v>
      </c>
      <c r="G15" s="284">
        <v>64697</v>
      </c>
      <c r="H15" s="284">
        <v>63695</v>
      </c>
      <c r="I15" s="284">
        <v>63031</v>
      </c>
      <c r="J15" s="284">
        <v>68042</v>
      </c>
      <c r="K15" s="283">
        <v>65640</v>
      </c>
      <c r="L15" s="283">
        <v>67248</v>
      </c>
      <c r="M15" s="283">
        <v>64923</v>
      </c>
      <c r="N15" s="283">
        <v>60280</v>
      </c>
      <c r="O15" s="283">
        <v>19145</v>
      </c>
    </row>
    <row r="16" spans="1:15" s="32" customFormat="1" x14ac:dyDescent="0.15">
      <c r="B16" s="20"/>
      <c r="C16" s="20" t="s">
        <v>451</v>
      </c>
      <c r="D16" s="20"/>
      <c r="E16" s="20" t="s">
        <v>318</v>
      </c>
      <c r="F16" s="284">
        <v>53853</v>
      </c>
      <c r="G16" s="286"/>
      <c r="H16" s="286"/>
      <c r="I16" s="286"/>
      <c r="J16" s="286"/>
      <c r="K16" s="286"/>
      <c r="L16" s="286"/>
      <c r="M16" s="286"/>
      <c r="N16" s="286"/>
      <c r="O16" s="286"/>
    </row>
    <row r="17" spans="2:15" s="32" customFormat="1" x14ac:dyDescent="0.15">
      <c r="B17" s="20"/>
      <c r="C17" s="20" t="s">
        <v>595</v>
      </c>
      <c r="D17" s="20"/>
      <c r="E17" s="208" t="s">
        <v>182</v>
      </c>
      <c r="F17" s="284">
        <v>31334</v>
      </c>
      <c r="G17" s="284">
        <v>36045</v>
      </c>
      <c r="H17" s="284">
        <v>34713</v>
      </c>
      <c r="I17" s="284">
        <v>41678</v>
      </c>
      <c r="J17" s="284">
        <v>38859</v>
      </c>
      <c r="K17" s="283">
        <v>42646</v>
      </c>
      <c r="L17" s="283">
        <v>42811</v>
      </c>
      <c r="M17" s="283">
        <v>43417</v>
      </c>
      <c r="N17" s="283">
        <v>42486</v>
      </c>
      <c r="O17" s="283">
        <v>49840</v>
      </c>
    </row>
    <row r="18" spans="2:15" s="32" customFormat="1" x14ac:dyDescent="0.15">
      <c r="B18" s="20"/>
      <c r="C18" s="20" t="s">
        <v>243</v>
      </c>
      <c r="D18" s="20"/>
      <c r="E18" s="20" t="s">
        <v>319</v>
      </c>
      <c r="F18" s="284">
        <v>-38293</v>
      </c>
      <c r="G18" s="284">
        <v>-39516</v>
      </c>
      <c r="H18" s="284">
        <v>-43469</v>
      </c>
      <c r="I18" s="284">
        <v>-42684</v>
      </c>
      <c r="J18" s="284">
        <v>-39660</v>
      </c>
      <c r="K18" s="283">
        <v>-41172</v>
      </c>
      <c r="L18" s="283">
        <v>-47169</v>
      </c>
      <c r="M18" s="283">
        <v>-44803</v>
      </c>
      <c r="N18" s="283">
        <v>-45887</v>
      </c>
      <c r="O18" s="283">
        <v>-43160</v>
      </c>
    </row>
    <row r="19" spans="2:15" s="39" customFormat="1" x14ac:dyDescent="0.15">
      <c r="B19" s="80" t="s">
        <v>343</v>
      </c>
      <c r="C19" s="80"/>
      <c r="D19" s="80" t="s">
        <v>344</v>
      </c>
      <c r="E19" s="80"/>
      <c r="F19" s="275">
        <v>73809</v>
      </c>
      <c r="G19" s="275">
        <v>87921</v>
      </c>
      <c r="H19" s="275">
        <v>91828</v>
      </c>
      <c r="I19" s="275">
        <v>94026</v>
      </c>
      <c r="J19" s="275">
        <v>110293</v>
      </c>
      <c r="K19" s="257">
        <v>104058</v>
      </c>
      <c r="L19" s="257">
        <v>105211</v>
      </c>
      <c r="M19" s="257">
        <v>114937</v>
      </c>
      <c r="N19" s="257">
        <v>95170</v>
      </c>
      <c r="O19" s="257">
        <v>2066</v>
      </c>
    </row>
    <row r="20" spans="2:15" s="32" customFormat="1" x14ac:dyDescent="0.15">
      <c r="B20" s="12"/>
      <c r="C20" s="19" t="s">
        <v>449</v>
      </c>
      <c r="D20" s="19"/>
      <c r="E20" s="19" t="s">
        <v>313</v>
      </c>
      <c r="F20" s="284">
        <v>32342</v>
      </c>
      <c r="G20" s="284">
        <v>37208</v>
      </c>
      <c r="H20" s="284">
        <v>38494</v>
      </c>
      <c r="I20" s="284">
        <v>38553</v>
      </c>
      <c r="J20" s="284">
        <v>41270</v>
      </c>
      <c r="K20" s="283">
        <v>42237</v>
      </c>
      <c r="L20" s="283">
        <v>41586</v>
      </c>
      <c r="M20" s="283">
        <v>43455</v>
      </c>
      <c r="N20" s="283">
        <v>40056</v>
      </c>
      <c r="O20" s="283">
        <v>-5108</v>
      </c>
    </row>
    <row r="21" spans="2:15" s="32" customFormat="1" x14ac:dyDescent="0.15">
      <c r="B21" s="12"/>
      <c r="C21" s="9" t="s">
        <v>450</v>
      </c>
      <c r="D21" s="9"/>
      <c r="E21" s="9" t="s">
        <v>314</v>
      </c>
      <c r="F21" s="284">
        <v>29133</v>
      </c>
      <c r="G21" s="284">
        <v>37278</v>
      </c>
      <c r="H21" s="284">
        <v>38008</v>
      </c>
      <c r="I21" s="284">
        <v>37173</v>
      </c>
      <c r="J21" s="284">
        <v>49851</v>
      </c>
      <c r="K21" s="283">
        <v>41970</v>
      </c>
      <c r="L21" s="283">
        <v>40954</v>
      </c>
      <c r="M21" s="283">
        <v>49250</v>
      </c>
      <c r="N21" s="283">
        <v>41510</v>
      </c>
      <c r="O21" s="283">
        <v>28923</v>
      </c>
    </row>
    <row r="22" spans="2:15" s="32" customFormat="1" x14ac:dyDescent="0.15">
      <c r="B22" s="12"/>
      <c r="C22" s="9" t="s">
        <v>312</v>
      </c>
      <c r="D22" s="9"/>
      <c r="E22" s="9" t="s">
        <v>315</v>
      </c>
      <c r="F22" s="284">
        <v>10141</v>
      </c>
      <c r="G22" s="284">
        <v>11238</v>
      </c>
      <c r="H22" s="284">
        <v>14172</v>
      </c>
      <c r="I22" s="284">
        <v>14993</v>
      </c>
      <c r="J22" s="284">
        <v>15301</v>
      </c>
      <c r="K22" s="283">
        <v>15655</v>
      </c>
      <c r="L22" s="283">
        <v>17750</v>
      </c>
      <c r="M22" s="283">
        <v>18759</v>
      </c>
      <c r="N22" s="286"/>
      <c r="O22" s="286"/>
    </row>
    <row r="23" spans="2:15" s="173" customFormat="1" x14ac:dyDescent="0.15">
      <c r="B23" s="12"/>
      <c r="C23" s="188" t="s">
        <v>534</v>
      </c>
      <c r="D23" s="280"/>
      <c r="E23" s="280" t="s">
        <v>535</v>
      </c>
      <c r="F23" s="286"/>
      <c r="G23" s="286"/>
      <c r="H23" s="286"/>
      <c r="I23" s="286"/>
      <c r="J23" s="286"/>
      <c r="K23" s="286"/>
      <c r="L23" s="286"/>
      <c r="M23" s="286"/>
      <c r="N23" s="283">
        <v>11695</v>
      </c>
      <c r="O23" s="283">
        <v>-2258</v>
      </c>
    </row>
    <row r="24" spans="2:15" s="173" customFormat="1" x14ac:dyDescent="0.15">
      <c r="B24" s="12"/>
      <c r="C24" s="188" t="s">
        <v>532</v>
      </c>
      <c r="D24" s="280"/>
      <c r="E24" s="188" t="s">
        <v>533</v>
      </c>
      <c r="F24" s="286"/>
      <c r="G24" s="286"/>
      <c r="H24" s="286"/>
      <c r="I24" s="286"/>
      <c r="J24" s="286"/>
      <c r="K24" s="286"/>
      <c r="L24" s="286"/>
      <c r="M24" s="286"/>
      <c r="N24" s="283">
        <v>5598</v>
      </c>
      <c r="O24" s="283">
        <v>5556</v>
      </c>
    </row>
    <row r="25" spans="2:15" s="32" customFormat="1" x14ac:dyDescent="0.15">
      <c r="B25" s="12"/>
      <c r="C25" s="9" t="s">
        <v>452</v>
      </c>
      <c r="D25" s="9"/>
      <c r="E25" s="9" t="s">
        <v>316</v>
      </c>
      <c r="F25" s="284">
        <v>3171</v>
      </c>
      <c r="G25" s="286"/>
      <c r="H25" s="286"/>
      <c r="I25" s="286"/>
      <c r="J25" s="286"/>
      <c r="K25" s="286"/>
      <c r="L25" s="286"/>
      <c r="M25" s="286"/>
      <c r="N25" s="286"/>
      <c r="O25" s="286"/>
    </row>
    <row r="26" spans="2:15" s="173" customFormat="1" x14ac:dyDescent="0.15">
      <c r="B26" s="12"/>
      <c r="C26" s="188" t="s">
        <v>456</v>
      </c>
      <c r="D26" s="9"/>
      <c r="E26" s="188" t="s">
        <v>460</v>
      </c>
      <c r="F26" s="286"/>
      <c r="G26" s="284">
        <v>2451</v>
      </c>
      <c r="H26" s="284">
        <v>1224</v>
      </c>
      <c r="I26" s="284">
        <v>1227</v>
      </c>
      <c r="J26" s="284">
        <v>680</v>
      </c>
      <c r="K26" s="283">
        <v>637</v>
      </c>
      <c r="L26" s="283">
        <v>2055</v>
      </c>
      <c r="M26" s="283">
        <v>1764</v>
      </c>
      <c r="N26" s="283">
        <v>232</v>
      </c>
      <c r="O26" s="283">
        <v>-7397</v>
      </c>
    </row>
    <row r="27" spans="2:15" s="173" customFormat="1" x14ac:dyDescent="0.15">
      <c r="B27" s="12"/>
      <c r="C27" s="188" t="s">
        <v>457</v>
      </c>
      <c r="D27" s="9"/>
      <c r="E27" s="188" t="s">
        <v>459</v>
      </c>
      <c r="F27" s="286"/>
      <c r="G27" s="284">
        <v>1809</v>
      </c>
      <c r="H27" s="284">
        <v>2051</v>
      </c>
      <c r="I27" s="284">
        <v>3053</v>
      </c>
      <c r="J27" s="284">
        <v>1788</v>
      </c>
      <c r="K27" s="283">
        <v>1587</v>
      </c>
      <c r="L27" s="283">
        <v>2777</v>
      </c>
      <c r="M27" s="283">
        <v>2392</v>
      </c>
      <c r="N27" s="283">
        <v>170</v>
      </c>
      <c r="O27" s="283">
        <v>2308</v>
      </c>
    </row>
    <row r="28" spans="2:15" s="32" customFormat="1" x14ac:dyDescent="0.15">
      <c r="B28" s="12"/>
      <c r="C28" s="20" t="s">
        <v>433</v>
      </c>
      <c r="D28" s="20"/>
      <c r="E28" s="20" t="s">
        <v>317</v>
      </c>
      <c r="F28" s="284">
        <v>-269</v>
      </c>
      <c r="G28" s="284">
        <v>525</v>
      </c>
      <c r="H28" s="284">
        <v>809</v>
      </c>
      <c r="I28" s="284">
        <v>1216</v>
      </c>
      <c r="J28" s="284">
        <v>3298</v>
      </c>
      <c r="K28" s="283">
        <v>2795</v>
      </c>
      <c r="L28" s="283">
        <v>2216</v>
      </c>
      <c r="M28" s="283">
        <v>1214</v>
      </c>
      <c r="N28" s="283">
        <v>-3142</v>
      </c>
      <c r="O28" s="283">
        <v>-17927</v>
      </c>
    </row>
    <row r="29" spans="2:15" s="32" customFormat="1" x14ac:dyDescent="0.15">
      <c r="B29" s="12"/>
      <c r="C29" s="20" t="s">
        <v>451</v>
      </c>
      <c r="D29" s="20"/>
      <c r="E29" s="20" t="s">
        <v>318</v>
      </c>
      <c r="F29" s="284">
        <v>1333</v>
      </c>
      <c r="G29" s="286"/>
      <c r="H29" s="286"/>
      <c r="I29" s="286"/>
      <c r="J29" s="286"/>
      <c r="K29" s="286"/>
      <c r="L29" s="286"/>
      <c r="M29" s="286"/>
      <c r="N29" s="286"/>
      <c r="O29" s="286"/>
    </row>
    <row r="30" spans="2:15" s="32" customFormat="1" x14ac:dyDescent="0.15">
      <c r="B30" s="12"/>
      <c r="C30" s="20" t="s">
        <v>595</v>
      </c>
      <c r="D30" s="20"/>
      <c r="E30" s="208" t="s">
        <v>599</v>
      </c>
      <c r="F30" s="284">
        <v>761</v>
      </c>
      <c r="G30" s="284">
        <v>307</v>
      </c>
      <c r="H30" s="284">
        <v>849</v>
      </c>
      <c r="I30" s="284">
        <v>1032</v>
      </c>
      <c r="J30" s="284">
        <v>967</v>
      </c>
      <c r="K30" s="283">
        <v>1340</v>
      </c>
      <c r="L30" s="283">
        <v>1929</v>
      </c>
      <c r="M30" s="283">
        <v>2333</v>
      </c>
      <c r="N30" s="283">
        <v>2381</v>
      </c>
      <c r="O30" s="283">
        <v>1881</v>
      </c>
    </row>
    <row r="31" spans="2:15" s="32" customFormat="1" ht="14.25" thickBot="1" x14ac:dyDescent="0.2">
      <c r="B31" s="12"/>
      <c r="C31" s="20" t="s">
        <v>243</v>
      </c>
      <c r="D31" s="20"/>
      <c r="E31" s="20" t="s">
        <v>319</v>
      </c>
      <c r="F31" s="284">
        <v>-2804</v>
      </c>
      <c r="G31" s="284">
        <v>-2898</v>
      </c>
      <c r="H31" s="284">
        <v>-3781</v>
      </c>
      <c r="I31" s="284">
        <v>-3223</v>
      </c>
      <c r="J31" s="284">
        <v>-2866</v>
      </c>
      <c r="K31" s="283">
        <v>-2167</v>
      </c>
      <c r="L31" s="262">
        <v>-4058</v>
      </c>
      <c r="M31" s="262">
        <v>-4231</v>
      </c>
      <c r="N31" s="262">
        <v>-3332</v>
      </c>
      <c r="O31" s="262">
        <v>-3911</v>
      </c>
    </row>
    <row r="32" spans="2:15" s="39" customFormat="1" ht="7.5" customHeight="1" thickTop="1" thickBot="1" x14ac:dyDescent="0.2">
      <c r="B32" s="77"/>
      <c r="C32" s="77"/>
      <c r="D32" s="77"/>
      <c r="E32" s="77"/>
      <c r="F32" s="258"/>
      <c r="G32" s="258"/>
      <c r="H32" s="258"/>
      <c r="I32" s="258"/>
      <c r="J32" s="258"/>
      <c r="K32" s="308"/>
      <c r="L32" s="308"/>
      <c r="M32" s="308"/>
      <c r="N32" s="308"/>
      <c r="O32" s="308"/>
    </row>
    <row r="33" spans="2:15" s="26" customFormat="1" ht="14.25" thickTop="1" x14ac:dyDescent="0.15">
      <c r="B33" s="81" t="s">
        <v>431</v>
      </c>
      <c r="C33" s="82"/>
      <c r="D33" s="84" t="s">
        <v>448</v>
      </c>
      <c r="E33" s="82"/>
      <c r="F33" s="259">
        <v>2274380</v>
      </c>
      <c r="G33" s="259">
        <v>2281007</v>
      </c>
      <c r="H33" s="259">
        <v>2286928</v>
      </c>
      <c r="I33" s="259">
        <v>2279638</v>
      </c>
      <c r="J33" s="259">
        <v>2282180</v>
      </c>
      <c r="K33" s="259">
        <v>2349831</v>
      </c>
      <c r="L33" s="259">
        <v>2404926</v>
      </c>
      <c r="M33" s="259">
        <v>2466223</v>
      </c>
      <c r="N33" s="259">
        <v>2489081</v>
      </c>
      <c r="O33" s="259">
        <v>2621028</v>
      </c>
    </row>
    <row r="34" spans="2:15" s="26" customFormat="1" x14ac:dyDescent="0.15">
      <c r="B34" s="42"/>
      <c r="C34" s="19" t="s">
        <v>449</v>
      </c>
      <c r="D34" s="19"/>
      <c r="E34" s="19" t="s">
        <v>313</v>
      </c>
      <c r="F34" s="283">
        <v>738681</v>
      </c>
      <c r="G34" s="284">
        <v>760596</v>
      </c>
      <c r="H34" s="284">
        <v>764053</v>
      </c>
      <c r="I34" s="284">
        <v>778565</v>
      </c>
      <c r="J34" s="284">
        <v>794261</v>
      </c>
      <c r="K34" s="283">
        <v>802238</v>
      </c>
      <c r="L34" s="283">
        <v>799345</v>
      </c>
      <c r="M34" s="283">
        <v>800209</v>
      </c>
      <c r="N34" s="283">
        <v>816195</v>
      </c>
      <c r="O34" s="283">
        <v>814650</v>
      </c>
    </row>
    <row r="35" spans="2:15" s="26" customFormat="1" x14ac:dyDescent="0.15">
      <c r="B35" s="42"/>
      <c r="C35" s="9" t="s">
        <v>450</v>
      </c>
      <c r="D35" s="9"/>
      <c r="E35" s="9" t="s">
        <v>314</v>
      </c>
      <c r="F35" s="283">
        <v>1008850</v>
      </c>
      <c r="G35" s="284">
        <v>1016188</v>
      </c>
      <c r="H35" s="284">
        <v>1009407</v>
      </c>
      <c r="I35" s="284">
        <v>993303</v>
      </c>
      <c r="J35" s="284">
        <v>1022570</v>
      </c>
      <c r="K35" s="283">
        <v>1056719</v>
      </c>
      <c r="L35" s="283">
        <v>1086146</v>
      </c>
      <c r="M35" s="283">
        <v>1144513</v>
      </c>
      <c r="N35" s="283">
        <v>1178160</v>
      </c>
      <c r="O35" s="283">
        <v>1298114</v>
      </c>
    </row>
    <row r="36" spans="2:15" s="26" customFormat="1" x14ac:dyDescent="0.15">
      <c r="B36" s="42"/>
      <c r="C36" s="9" t="s">
        <v>312</v>
      </c>
      <c r="D36" s="9"/>
      <c r="E36" s="188" t="s">
        <v>183</v>
      </c>
      <c r="F36" s="283">
        <v>140578</v>
      </c>
      <c r="G36" s="284">
        <v>141616</v>
      </c>
      <c r="H36" s="284">
        <v>142827</v>
      </c>
      <c r="I36" s="284">
        <v>143239</v>
      </c>
      <c r="J36" s="284">
        <v>142705</v>
      </c>
      <c r="K36" s="283">
        <v>147307</v>
      </c>
      <c r="L36" s="283">
        <v>150931</v>
      </c>
      <c r="M36" s="283">
        <v>158555</v>
      </c>
      <c r="N36" s="286"/>
      <c r="O36" s="286"/>
    </row>
    <row r="37" spans="2:15" s="249" customFormat="1" x14ac:dyDescent="0.15">
      <c r="B37" s="42"/>
      <c r="C37" s="188" t="s">
        <v>534</v>
      </c>
      <c r="D37" s="280"/>
      <c r="E37" s="280" t="s">
        <v>535</v>
      </c>
      <c r="F37" s="286"/>
      <c r="G37" s="286"/>
      <c r="H37" s="286"/>
      <c r="I37" s="286"/>
      <c r="J37" s="286"/>
      <c r="K37" s="286"/>
      <c r="L37" s="286"/>
      <c r="M37" s="286"/>
      <c r="N37" s="283">
        <v>107608</v>
      </c>
      <c r="O37" s="283">
        <v>106310</v>
      </c>
    </row>
    <row r="38" spans="2:15" s="249" customFormat="1" x14ac:dyDescent="0.15">
      <c r="B38" s="42"/>
      <c r="C38" s="188" t="s">
        <v>532</v>
      </c>
      <c r="D38" s="280"/>
      <c r="E38" s="188" t="s">
        <v>533</v>
      </c>
      <c r="F38" s="286"/>
      <c r="G38" s="286"/>
      <c r="H38" s="286"/>
      <c r="I38" s="286"/>
      <c r="J38" s="286"/>
      <c r="K38" s="286"/>
      <c r="L38" s="286"/>
      <c r="M38" s="286"/>
      <c r="N38" s="283">
        <v>55658</v>
      </c>
      <c r="O38" s="283">
        <v>58743</v>
      </c>
    </row>
    <row r="39" spans="2:15" s="26" customFormat="1" x14ac:dyDescent="0.15">
      <c r="B39" s="42"/>
      <c r="C39" s="9" t="s">
        <v>452</v>
      </c>
      <c r="D39" s="9"/>
      <c r="E39" s="9" t="s">
        <v>316</v>
      </c>
      <c r="F39" s="283">
        <v>100497</v>
      </c>
      <c r="G39" s="286"/>
      <c r="H39" s="286"/>
      <c r="I39" s="286"/>
      <c r="J39" s="286"/>
      <c r="K39" s="286"/>
      <c r="L39" s="286"/>
      <c r="M39" s="286"/>
      <c r="N39" s="286"/>
      <c r="O39" s="286"/>
    </row>
    <row r="40" spans="2:15" s="173" customFormat="1" x14ac:dyDescent="0.15">
      <c r="B40" s="12"/>
      <c r="C40" s="188" t="s">
        <v>456</v>
      </c>
      <c r="D40" s="9"/>
      <c r="E40" s="188" t="s">
        <v>460</v>
      </c>
      <c r="F40" s="286"/>
      <c r="G40" s="284">
        <v>71804</v>
      </c>
      <c r="H40" s="284">
        <v>74473</v>
      </c>
      <c r="I40" s="284">
        <v>68037</v>
      </c>
      <c r="J40" s="284">
        <v>65239</v>
      </c>
      <c r="K40" s="283">
        <v>73938</v>
      </c>
      <c r="L40" s="283">
        <v>85570</v>
      </c>
      <c r="M40" s="283">
        <v>91603</v>
      </c>
      <c r="N40" s="283">
        <v>47286</v>
      </c>
      <c r="O40" s="283">
        <v>29626</v>
      </c>
    </row>
    <row r="41" spans="2:15" s="173" customFormat="1" x14ac:dyDescent="0.15">
      <c r="B41" s="12"/>
      <c r="C41" s="188" t="s">
        <v>457</v>
      </c>
      <c r="D41" s="9"/>
      <c r="E41" s="188" t="s">
        <v>459</v>
      </c>
      <c r="F41" s="286"/>
      <c r="G41" s="284">
        <v>32672</v>
      </c>
      <c r="H41" s="284">
        <v>39786</v>
      </c>
      <c r="I41" s="284">
        <v>45828</v>
      </c>
      <c r="J41" s="284">
        <v>39899</v>
      </c>
      <c r="K41" s="283">
        <v>38658</v>
      </c>
      <c r="L41" s="283">
        <v>52460</v>
      </c>
      <c r="M41" s="283">
        <v>48925</v>
      </c>
      <c r="N41" s="283">
        <v>48429</v>
      </c>
      <c r="O41" s="283">
        <v>52616</v>
      </c>
    </row>
    <row r="42" spans="2:15" s="26" customFormat="1" x14ac:dyDescent="0.15">
      <c r="B42" s="42"/>
      <c r="C42" s="20" t="s">
        <v>433</v>
      </c>
      <c r="D42" s="20"/>
      <c r="E42" s="20" t="s">
        <v>317</v>
      </c>
      <c r="F42" s="283">
        <v>88144</v>
      </c>
      <c r="G42" s="284">
        <v>87232</v>
      </c>
      <c r="H42" s="284">
        <v>85730</v>
      </c>
      <c r="I42" s="284">
        <v>82199</v>
      </c>
      <c r="J42" s="284">
        <v>82754</v>
      </c>
      <c r="K42" s="283">
        <v>82562</v>
      </c>
      <c r="L42" s="283">
        <v>83652</v>
      </c>
      <c r="M42" s="283">
        <v>84071</v>
      </c>
      <c r="N42" s="283">
        <v>88030</v>
      </c>
      <c r="O42" s="283">
        <v>91230</v>
      </c>
    </row>
    <row r="43" spans="2:15" s="26" customFormat="1" x14ac:dyDescent="0.15">
      <c r="B43" s="42"/>
      <c r="C43" s="20" t="s">
        <v>451</v>
      </c>
      <c r="D43" s="20"/>
      <c r="E43" s="20" t="s">
        <v>318</v>
      </c>
      <c r="F43" s="283">
        <v>17870</v>
      </c>
      <c r="G43" s="286"/>
      <c r="H43" s="286"/>
      <c r="I43" s="286"/>
      <c r="J43" s="286"/>
      <c r="K43" s="286"/>
      <c r="L43" s="286"/>
      <c r="M43" s="286"/>
      <c r="N43" s="286"/>
      <c r="O43" s="286"/>
    </row>
    <row r="44" spans="2:15" s="26" customFormat="1" x14ac:dyDescent="0.15">
      <c r="B44" s="42"/>
      <c r="C44" s="20" t="s">
        <v>595</v>
      </c>
      <c r="D44" s="12"/>
      <c r="E44" s="208" t="s">
        <v>599</v>
      </c>
      <c r="F44" s="283">
        <v>37866</v>
      </c>
      <c r="G44" s="284">
        <v>45532</v>
      </c>
      <c r="H44" s="284">
        <v>46094</v>
      </c>
      <c r="I44" s="284">
        <v>43769</v>
      </c>
      <c r="J44" s="284">
        <v>35849</v>
      </c>
      <c r="K44" s="283">
        <v>34144</v>
      </c>
      <c r="L44" s="283">
        <v>35364</v>
      </c>
      <c r="M44" s="283">
        <v>37520</v>
      </c>
      <c r="N44" s="283">
        <v>38040</v>
      </c>
      <c r="O44" s="283">
        <v>39985</v>
      </c>
    </row>
    <row r="45" spans="2:15" s="26" customFormat="1" x14ac:dyDescent="0.15">
      <c r="B45" s="42"/>
      <c r="C45" s="20" t="s">
        <v>243</v>
      </c>
      <c r="D45" s="20"/>
      <c r="E45" s="20" t="s">
        <v>319</v>
      </c>
      <c r="F45" s="283">
        <v>141890</v>
      </c>
      <c r="G45" s="284">
        <v>125365</v>
      </c>
      <c r="H45" s="284">
        <v>124554</v>
      </c>
      <c r="I45" s="284">
        <v>124694</v>
      </c>
      <c r="J45" s="284">
        <v>98899</v>
      </c>
      <c r="K45" s="283">
        <v>114261</v>
      </c>
      <c r="L45" s="283">
        <v>111454</v>
      </c>
      <c r="M45" s="283">
        <v>100823</v>
      </c>
      <c r="N45" s="283">
        <v>109672</v>
      </c>
      <c r="O45" s="283">
        <v>129750</v>
      </c>
    </row>
    <row r="46" spans="2:15" s="26" customFormat="1" x14ac:dyDescent="0.15">
      <c r="B46" s="80" t="s">
        <v>418</v>
      </c>
      <c r="C46" s="85"/>
      <c r="D46" s="86" t="s">
        <v>589</v>
      </c>
      <c r="E46" s="85"/>
      <c r="F46" s="257">
        <v>56968</v>
      </c>
      <c r="G46" s="257">
        <v>54540</v>
      </c>
      <c r="H46" s="257">
        <v>54474</v>
      </c>
      <c r="I46" s="257">
        <v>53143</v>
      </c>
      <c r="J46" s="257">
        <v>53701</v>
      </c>
      <c r="K46" s="257">
        <v>52800</v>
      </c>
      <c r="L46" s="257">
        <v>53276</v>
      </c>
      <c r="M46" s="257">
        <v>54172</v>
      </c>
      <c r="N46" s="257">
        <v>56542</v>
      </c>
      <c r="O46" s="257">
        <v>55733</v>
      </c>
    </row>
    <row r="47" spans="2:15" s="26" customFormat="1" x14ac:dyDescent="0.15">
      <c r="B47" s="42"/>
      <c r="C47" s="19" t="s">
        <v>449</v>
      </c>
      <c r="D47" s="19"/>
      <c r="E47" s="19" t="s">
        <v>313</v>
      </c>
      <c r="F47" s="283">
        <v>28018</v>
      </c>
      <c r="G47" s="284">
        <v>26948</v>
      </c>
      <c r="H47" s="284">
        <v>25951</v>
      </c>
      <c r="I47" s="284">
        <v>25433</v>
      </c>
      <c r="J47" s="284">
        <v>25691</v>
      </c>
      <c r="K47" s="283">
        <v>25919</v>
      </c>
      <c r="L47" s="283">
        <v>26661</v>
      </c>
      <c r="M47" s="283">
        <v>27354</v>
      </c>
      <c r="N47" s="283">
        <v>27621</v>
      </c>
      <c r="O47" s="283">
        <v>27052</v>
      </c>
    </row>
    <row r="48" spans="2:15" s="26" customFormat="1" x14ac:dyDescent="0.15">
      <c r="B48" s="42"/>
      <c r="C48" s="9" t="s">
        <v>450</v>
      </c>
      <c r="D48" s="9"/>
      <c r="E48" s="9" t="s">
        <v>314</v>
      </c>
      <c r="F48" s="283">
        <v>16768</v>
      </c>
      <c r="G48" s="284">
        <v>16424</v>
      </c>
      <c r="H48" s="284">
        <v>18017</v>
      </c>
      <c r="I48" s="284">
        <v>17218</v>
      </c>
      <c r="J48" s="284">
        <v>17916</v>
      </c>
      <c r="K48" s="283">
        <v>16800</v>
      </c>
      <c r="L48" s="283">
        <v>16536</v>
      </c>
      <c r="M48" s="283">
        <v>16640</v>
      </c>
      <c r="N48" s="283">
        <v>17150</v>
      </c>
      <c r="O48" s="283">
        <v>17302</v>
      </c>
    </row>
    <row r="49" spans="1:15" s="26" customFormat="1" x14ac:dyDescent="0.15">
      <c r="B49" s="42"/>
      <c r="C49" s="9" t="s">
        <v>312</v>
      </c>
      <c r="D49" s="9"/>
      <c r="E49" s="9" t="s">
        <v>315</v>
      </c>
      <c r="F49" s="283">
        <v>7524</v>
      </c>
      <c r="G49" s="284">
        <v>7607</v>
      </c>
      <c r="H49" s="284">
        <v>7059</v>
      </c>
      <c r="I49" s="284">
        <v>7010</v>
      </c>
      <c r="J49" s="284">
        <v>6656</v>
      </c>
      <c r="K49" s="283">
        <v>6729</v>
      </c>
      <c r="L49" s="283">
        <v>6792</v>
      </c>
      <c r="M49" s="283">
        <v>7037</v>
      </c>
      <c r="N49" s="286"/>
      <c r="O49" s="286"/>
    </row>
    <row r="50" spans="1:15" s="249" customFormat="1" x14ac:dyDescent="0.15">
      <c r="B50" s="42"/>
      <c r="C50" s="188" t="s">
        <v>534</v>
      </c>
      <c r="D50" s="280"/>
      <c r="E50" s="280" t="s">
        <v>535</v>
      </c>
      <c r="F50" s="286"/>
      <c r="G50" s="286"/>
      <c r="H50" s="286"/>
      <c r="I50" s="286"/>
      <c r="J50" s="286"/>
      <c r="K50" s="286"/>
      <c r="L50" s="286"/>
      <c r="M50" s="286"/>
      <c r="N50" s="283">
        <v>3751</v>
      </c>
      <c r="O50" s="283">
        <v>2942</v>
      </c>
    </row>
    <row r="51" spans="1:15" s="249" customFormat="1" x14ac:dyDescent="0.15">
      <c r="B51" s="42"/>
      <c r="C51" s="188" t="s">
        <v>532</v>
      </c>
      <c r="D51" s="280"/>
      <c r="E51" s="188" t="s">
        <v>533</v>
      </c>
      <c r="F51" s="286"/>
      <c r="G51" s="286"/>
      <c r="H51" s="286"/>
      <c r="I51" s="286"/>
      <c r="J51" s="286"/>
      <c r="K51" s="286"/>
      <c r="L51" s="286"/>
      <c r="M51" s="286"/>
      <c r="N51" s="283">
        <v>3752</v>
      </c>
      <c r="O51" s="283">
        <v>4246</v>
      </c>
    </row>
    <row r="52" spans="1:15" s="26" customFormat="1" x14ac:dyDescent="0.15">
      <c r="B52" s="42"/>
      <c r="C52" s="9" t="s">
        <v>452</v>
      </c>
      <c r="D52" s="9"/>
      <c r="E52" s="9" t="s">
        <v>316</v>
      </c>
      <c r="F52" s="283">
        <v>1477</v>
      </c>
      <c r="G52" s="286"/>
      <c r="H52" s="286"/>
      <c r="I52" s="286"/>
      <c r="J52" s="286"/>
      <c r="K52" s="286"/>
      <c r="L52" s="286"/>
      <c r="M52" s="286"/>
      <c r="N52" s="286"/>
      <c r="O52" s="286"/>
    </row>
    <row r="53" spans="1:15" s="173" customFormat="1" x14ac:dyDescent="0.15">
      <c r="B53" s="12"/>
      <c r="C53" s="188" t="s">
        <v>456</v>
      </c>
      <c r="D53" s="9"/>
      <c r="E53" s="188" t="s">
        <v>460</v>
      </c>
      <c r="F53" s="286"/>
      <c r="G53" s="284">
        <v>624</v>
      </c>
      <c r="H53" s="284">
        <v>806</v>
      </c>
      <c r="I53" s="284">
        <v>809</v>
      </c>
      <c r="J53" s="284">
        <v>773</v>
      </c>
      <c r="K53" s="283">
        <v>726</v>
      </c>
      <c r="L53" s="283">
        <v>680</v>
      </c>
      <c r="M53" s="283">
        <v>653</v>
      </c>
      <c r="N53" s="283">
        <v>761</v>
      </c>
      <c r="O53" s="283">
        <v>886</v>
      </c>
    </row>
    <row r="54" spans="1:15" s="173" customFormat="1" x14ac:dyDescent="0.15">
      <c r="B54" s="12"/>
      <c r="C54" s="188" t="s">
        <v>457</v>
      </c>
      <c r="D54" s="9"/>
      <c r="E54" s="188" t="s">
        <v>459</v>
      </c>
      <c r="F54" s="286"/>
      <c r="G54" s="284">
        <v>673</v>
      </c>
      <c r="H54" s="284">
        <v>703</v>
      </c>
      <c r="I54" s="284">
        <v>738</v>
      </c>
      <c r="J54" s="284">
        <v>730</v>
      </c>
      <c r="K54" s="283">
        <v>680</v>
      </c>
      <c r="L54" s="283">
        <v>662</v>
      </c>
      <c r="M54" s="283">
        <v>619</v>
      </c>
      <c r="N54" s="283">
        <v>1310</v>
      </c>
      <c r="O54" s="283">
        <v>1288</v>
      </c>
    </row>
    <row r="55" spans="1:15" s="26" customFormat="1" x14ac:dyDescent="0.15">
      <c r="B55" s="42"/>
      <c r="C55" s="20" t="s">
        <v>433</v>
      </c>
      <c r="D55" s="20"/>
      <c r="E55" s="20" t="s">
        <v>317</v>
      </c>
      <c r="F55" s="283">
        <v>2526</v>
      </c>
      <c r="G55" s="284">
        <v>2194</v>
      </c>
      <c r="H55" s="284">
        <v>2089</v>
      </c>
      <c r="I55" s="284">
        <v>2035</v>
      </c>
      <c r="J55" s="284">
        <v>1838</v>
      </c>
      <c r="K55" s="283">
        <v>1877</v>
      </c>
      <c r="L55" s="283">
        <v>2099</v>
      </c>
      <c r="M55" s="283">
        <v>2140</v>
      </c>
      <c r="N55" s="283">
        <v>2503</v>
      </c>
      <c r="O55" s="283">
        <v>2369</v>
      </c>
    </row>
    <row r="56" spans="1:15" s="26" customFormat="1" x14ac:dyDescent="0.15">
      <c r="B56" s="42"/>
      <c r="C56" s="20" t="s">
        <v>451</v>
      </c>
      <c r="D56" s="20"/>
      <c r="E56" s="20" t="s">
        <v>318</v>
      </c>
      <c r="F56" s="283">
        <v>821</v>
      </c>
      <c r="G56" s="286"/>
      <c r="H56" s="286"/>
      <c r="I56" s="286"/>
      <c r="J56" s="286"/>
      <c r="K56" s="286"/>
      <c r="L56" s="286"/>
      <c r="M56" s="286"/>
      <c r="N56" s="286"/>
      <c r="O56" s="286"/>
    </row>
    <row r="57" spans="1:15" s="26" customFormat="1" x14ac:dyDescent="0.15">
      <c r="B57" s="42"/>
      <c r="C57" s="20" t="s">
        <v>595</v>
      </c>
      <c r="D57" s="20"/>
      <c r="E57" s="208" t="s">
        <v>599</v>
      </c>
      <c r="F57" s="283">
        <v>362</v>
      </c>
      <c r="G57" s="284">
        <v>362</v>
      </c>
      <c r="H57" s="284">
        <v>349</v>
      </c>
      <c r="I57" s="284">
        <v>479</v>
      </c>
      <c r="J57" s="284">
        <v>537</v>
      </c>
      <c r="K57" s="283">
        <v>546</v>
      </c>
      <c r="L57" s="283">
        <v>411</v>
      </c>
      <c r="M57" s="283">
        <v>360</v>
      </c>
      <c r="N57" s="283">
        <v>381</v>
      </c>
      <c r="O57" s="283">
        <v>456</v>
      </c>
    </row>
    <row r="58" spans="1:15" s="26" customFormat="1" x14ac:dyDescent="0.15">
      <c r="B58" s="326"/>
      <c r="C58" s="328" t="s">
        <v>243</v>
      </c>
      <c r="D58" s="328"/>
      <c r="E58" s="328" t="s">
        <v>319</v>
      </c>
      <c r="F58" s="167">
        <v>-530</v>
      </c>
      <c r="G58" s="312">
        <v>-296</v>
      </c>
      <c r="H58" s="312">
        <v>-503</v>
      </c>
      <c r="I58" s="312">
        <v>-582</v>
      </c>
      <c r="J58" s="312">
        <v>-443</v>
      </c>
      <c r="K58" s="167">
        <v>-480</v>
      </c>
      <c r="L58" s="167">
        <v>-569</v>
      </c>
      <c r="M58" s="167">
        <v>-634</v>
      </c>
      <c r="N58" s="167">
        <v>-691</v>
      </c>
      <c r="O58" s="167">
        <v>-812</v>
      </c>
    </row>
    <row r="59" spans="1:15" s="249" customFormat="1" ht="2.25" customHeight="1" x14ac:dyDescent="0.15">
      <c r="B59" s="349"/>
      <c r="C59" s="90"/>
      <c r="D59" s="90"/>
      <c r="E59" s="90"/>
      <c r="F59" s="350"/>
      <c r="G59" s="351"/>
      <c r="H59" s="351"/>
      <c r="I59" s="351"/>
      <c r="J59" s="351"/>
      <c r="K59" s="350"/>
      <c r="L59" s="350"/>
      <c r="M59" s="350"/>
      <c r="N59" s="350"/>
      <c r="O59" s="350"/>
    </row>
    <row r="60" spans="1:15" s="249" customFormat="1" ht="11.25" customHeight="1" x14ac:dyDescent="0.15">
      <c r="A60" s="133" t="s">
        <v>615</v>
      </c>
      <c r="B60" s="75" t="s">
        <v>616</v>
      </c>
      <c r="C60" s="20"/>
      <c r="D60" s="20"/>
      <c r="E60" s="20"/>
      <c r="F60" s="283"/>
      <c r="G60" s="284"/>
      <c r="H60" s="284"/>
      <c r="I60" s="284"/>
      <c r="J60" s="284"/>
      <c r="K60" s="283"/>
      <c r="L60" s="283"/>
      <c r="M60" s="283"/>
      <c r="N60" s="283"/>
      <c r="O60" s="283"/>
    </row>
    <row r="61" spans="1:15" s="249" customFormat="1" ht="11.25" customHeight="1" x14ac:dyDescent="0.15">
      <c r="A61" s="133" t="s">
        <v>615</v>
      </c>
      <c r="B61" s="75" t="s">
        <v>625</v>
      </c>
      <c r="C61" s="20"/>
      <c r="D61" s="20"/>
      <c r="E61" s="20"/>
      <c r="F61" s="283"/>
      <c r="G61" s="284"/>
      <c r="H61" s="284"/>
      <c r="I61" s="284"/>
      <c r="J61" s="284"/>
      <c r="K61" s="283"/>
      <c r="L61" s="283"/>
      <c r="M61" s="283"/>
      <c r="N61" s="283"/>
      <c r="O61" s="283"/>
    </row>
    <row r="62" spans="1:15" s="249" customFormat="1" ht="11.25" customHeight="1" x14ac:dyDescent="0.15">
      <c r="A62" s="306" t="s">
        <v>138</v>
      </c>
      <c r="B62" s="327" t="s">
        <v>608</v>
      </c>
      <c r="C62" s="20"/>
      <c r="D62" s="20"/>
      <c r="E62" s="20"/>
      <c r="F62" s="283"/>
      <c r="G62" s="284"/>
      <c r="H62" s="284"/>
      <c r="I62" s="284"/>
      <c r="J62" s="284"/>
      <c r="K62" s="283"/>
      <c r="L62" s="283"/>
      <c r="M62" s="283"/>
      <c r="N62" s="283"/>
      <c r="O62" s="283"/>
    </row>
    <row r="63" spans="1:15" s="249" customFormat="1" ht="11.25" customHeight="1" x14ac:dyDescent="0.15">
      <c r="A63" s="306" t="s">
        <v>138</v>
      </c>
      <c r="B63" s="327" t="s">
        <v>536</v>
      </c>
      <c r="C63" s="20"/>
      <c r="D63" s="20"/>
      <c r="E63" s="20"/>
      <c r="F63" s="283"/>
      <c r="G63" s="284"/>
      <c r="H63" s="284"/>
      <c r="I63" s="284"/>
      <c r="J63" s="284"/>
      <c r="K63" s="283"/>
      <c r="L63" s="283"/>
      <c r="M63" s="283"/>
      <c r="N63" s="283"/>
      <c r="O63" s="283"/>
    </row>
    <row r="64" spans="1:15" s="249" customFormat="1" ht="11.25" customHeight="1" x14ac:dyDescent="0.15">
      <c r="A64" s="327"/>
      <c r="B64" s="327" t="s">
        <v>568</v>
      </c>
      <c r="C64" s="20"/>
      <c r="D64" s="20"/>
      <c r="E64" s="20"/>
      <c r="F64" s="283"/>
      <c r="G64" s="284"/>
      <c r="H64" s="284"/>
      <c r="I64" s="284"/>
      <c r="J64" s="284"/>
      <c r="K64" s="283"/>
      <c r="L64" s="283"/>
      <c r="M64" s="283"/>
      <c r="N64" s="283"/>
      <c r="O64" s="283"/>
    </row>
    <row r="65" spans="1:15" s="249" customFormat="1" ht="11.25" customHeight="1" x14ac:dyDescent="0.15">
      <c r="A65" s="306" t="s">
        <v>138</v>
      </c>
      <c r="B65" s="75" t="s">
        <v>617</v>
      </c>
      <c r="C65" s="20"/>
      <c r="D65" s="20"/>
      <c r="E65" s="20"/>
      <c r="F65" s="283"/>
      <c r="G65" s="284"/>
      <c r="H65" s="284"/>
      <c r="I65" s="284"/>
      <c r="J65" s="284"/>
      <c r="K65" s="283"/>
      <c r="L65" s="283"/>
      <c r="M65" s="283"/>
      <c r="N65" s="283"/>
      <c r="O65" s="283"/>
    </row>
    <row r="66" spans="1:15" s="249" customFormat="1" x14ac:dyDescent="0.15">
      <c r="A66" s="133" t="s">
        <v>615</v>
      </c>
      <c r="B66" s="75" t="s">
        <v>626</v>
      </c>
      <c r="C66" s="20"/>
      <c r="D66" s="20"/>
      <c r="E66" s="20"/>
      <c r="F66" s="283"/>
      <c r="G66" s="284"/>
      <c r="H66" s="284"/>
      <c r="I66" s="284"/>
      <c r="J66" s="284"/>
      <c r="K66" s="283"/>
      <c r="L66" s="283"/>
      <c r="M66" s="283"/>
      <c r="N66" s="283"/>
      <c r="O66" s="283"/>
    </row>
    <row r="67" spans="1:15" s="249" customFormat="1" ht="5.25" customHeight="1" x14ac:dyDescent="0.15">
      <c r="A67" s="133"/>
      <c r="B67" s="75"/>
      <c r="C67" s="20"/>
      <c r="D67" s="20"/>
      <c r="E67" s="20"/>
      <c r="F67" s="283"/>
      <c r="G67" s="284"/>
      <c r="H67" s="284"/>
      <c r="I67" s="284"/>
      <c r="J67" s="284"/>
      <c r="K67" s="283"/>
      <c r="L67" s="283"/>
      <c r="M67" s="283"/>
      <c r="N67" s="283"/>
      <c r="O67" s="283"/>
    </row>
    <row r="68" spans="1:15" s="26" customFormat="1" x14ac:dyDescent="0.15">
      <c r="B68" s="80" t="s">
        <v>422</v>
      </c>
      <c r="C68" s="357"/>
      <c r="D68" s="54" t="s">
        <v>345</v>
      </c>
      <c r="E68" s="357"/>
      <c r="F68" s="255">
        <v>20212</v>
      </c>
      <c r="G68" s="300">
        <v>5402</v>
      </c>
      <c r="H68" s="300">
        <v>2297</v>
      </c>
      <c r="I68" s="300">
        <v>5125</v>
      </c>
      <c r="J68" s="300">
        <v>2692</v>
      </c>
      <c r="K68" s="300">
        <v>901</v>
      </c>
      <c r="L68" s="300">
        <v>819</v>
      </c>
      <c r="M68" s="300">
        <v>19262</v>
      </c>
      <c r="N68" s="338">
        <v>361</v>
      </c>
      <c r="O68" s="338" t="s">
        <v>507</v>
      </c>
    </row>
    <row r="69" spans="1:15" s="26" customFormat="1" x14ac:dyDescent="0.15">
      <c r="B69" s="42"/>
      <c r="C69" s="19" t="s">
        <v>449</v>
      </c>
      <c r="D69" s="19"/>
      <c r="E69" s="19" t="s">
        <v>313</v>
      </c>
      <c r="F69" s="283">
        <v>12</v>
      </c>
      <c r="G69" s="285">
        <v>704</v>
      </c>
      <c r="H69" s="285">
        <v>69</v>
      </c>
      <c r="I69" s="285">
        <v>54</v>
      </c>
      <c r="J69" s="285">
        <v>391</v>
      </c>
      <c r="K69" s="285">
        <v>72</v>
      </c>
      <c r="L69" s="285">
        <v>44</v>
      </c>
      <c r="M69" s="285">
        <v>19227</v>
      </c>
      <c r="N69" s="339" t="s">
        <v>507</v>
      </c>
      <c r="O69" s="339" t="s">
        <v>507</v>
      </c>
    </row>
    <row r="70" spans="1:15" s="26" customFormat="1" x14ac:dyDescent="0.15">
      <c r="B70" s="42"/>
      <c r="C70" s="9" t="s">
        <v>450</v>
      </c>
      <c r="D70" s="9"/>
      <c r="E70" s="9" t="s">
        <v>314</v>
      </c>
      <c r="F70" s="283">
        <v>17139</v>
      </c>
      <c r="G70" s="285">
        <v>1711</v>
      </c>
      <c r="H70" s="285">
        <v>547</v>
      </c>
      <c r="I70" s="285">
        <v>291</v>
      </c>
      <c r="J70" s="285">
        <v>240</v>
      </c>
      <c r="K70" s="285">
        <v>16</v>
      </c>
      <c r="L70" s="285">
        <v>407</v>
      </c>
      <c r="M70" s="283" t="s">
        <v>260</v>
      </c>
      <c r="N70" s="339" t="s">
        <v>507</v>
      </c>
      <c r="O70" s="339" t="s">
        <v>507</v>
      </c>
    </row>
    <row r="71" spans="1:15" s="26" customFormat="1" x14ac:dyDescent="0.15">
      <c r="B71" s="42"/>
      <c r="C71" s="9" t="s">
        <v>312</v>
      </c>
      <c r="D71" s="9"/>
      <c r="E71" s="9" t="s">
        <v>315</v>
      </c>
      <c r="F71" s="283">
        <v>762</v>
      </c>
      <c r="G71" s="285">
        <v>1135</v>
      </c>
      <c r="H71" s="285">
        <v>1214</v>
      </c>
      <c r="I71" s="285">
        <v>46</v>
      </c>
      <c r="J71" s="285">
        <v>22</v>
      </c>
      <c r="K71" s="283" t="s">
        <v>260</v>
      </c>
      <c r="L71" s="283" t="s">
        <v>260</v>
      </c>
      <c r="M71" s="283" t="s">
        <v>260</v>
      </c>
      <c r="N71" s="286"/>
      <c r="O71" s="286"/>
    </row>
    <row r="72" spans="1:15" s="249" customFormat="1" x14ac:dyDescent="0.15">
      <c r="B72" s="42"/>
      <c r="C72" s="188" t="s">
        <v>534</v>
      </c>
      <c r="D72" s="280"/>
      <c r="E72" s="280" t="s">
        <v>535</v>
      </c>
      <c r="F72" s="286"/>
      <c r="G72" s="286"/>
      <c r="H72" s="286"/>
      <c r="I72" s="286"/>
      <c r="J72" s="286"/>
      <c r="K72" s="286"/>
      <c r="L72" s="286"/>
      <c r="M72" s="286"/>
      <c r="N72" s="339" t="s">
        <v>507</v>
      </c>
      <c r="O72" s="339" t="s">
        <v>507</v>
      </c>
    </row>
    <row r="73" spans="1:15" s="249" customFormat="1" x14ac:dyDescent="0.15">
      <c r="B73" s="42"/>
      <c r="C73" s="188" t="s">
        <v>532</v>
      </c>
      <c r="D73" s="280"/>
      <c r="E73" s="188" t="s">
        <v>533</v>
      </c>
      <c r="F73" s="286"/>
      <c r="G73" s="286"/>
      <c r="H73" s="286"/>
      <c r="I73" s="286"/>
      <c r="J73" s="286"/>
      <c r="K73" s="286"/>
      <c r="L73" s="286"/>
      <c r="M73" s="286"/>
      <c r="N73" s="339" t="s">
        <v>507</v>
      </c>
      <c r="O73" s="339" t="s">
        <v>507</v>
      </c>
    </row>
    <row r="74" spans="1:15" s="26" customFormat="1" x14ac:dyDescent="0.15">
      <c r="B74" s="42"/>
      <c r="C74" s="9" t="s">
        <v>452</v>
      </c>
      <c r="D74" s="9"/>
      <c r="E74" s="9" t="s">
        <v>316</v>
      </c>
      <c r="F74" s="283">
        <v>54</v>
      </c>
      <c r="G74" s="286"/>
      <c r="H74" s="286"/>
      <c r="I74" s="286"/>
      <c r="J74" s="286"/>
      <c r="K74" s="286"/>
      <c r="L74" s="286"/>
      <c r="M74" s="286"/>
      <c r="N74" s="286"/>
      <c r="O74" s="286"/>
    </row>
    <row r="75" spans="1:15" s="173" customFormat="1" x14ac:dyDescent="0.15">
      <c r="B75" s="12"/>
      <c r="C75" s="188" t="s">
        <v>456</v>
      </c>
      <c r="D75" s="9"/>
      <c r="E75" s="188" t="s">
        <v>460</v>
      </c>
      <c r="F75" s="286"/>
      <c r="G75" s="283" t="s">
        <v>260</v>
      </c>
      <c r="H75" s="283" t="s">
        <v>260</v>
      </c>
      <c r="I75" s="283" t="s">
        <v>260</v>
      </c>
      <c r="J75" s="283" t="s">
        <v>260</v>
      </c>
      <c r="K75" s="283" t="s">
        <v>260</v>
      </c>
      <c r="L75" s="283">
        <v>5</v>
      </c>
      <c r="M75" s="283" t="s">
        <v>260</v>
      </c>
      <c r="N75" s="339" t="s">
        <v>507</v>
      </c>
      <c r="O75" s="339" t="s">
        <v>507</v>
      </c>
    </row>
    <row r="76" spans="1:15" s="173" customFormat="1" x14ac:dyDescent="0.15">
      <c r="B76" s="12"/>
      <c r="C76" s="188" t="s">
        <v>457</v>
      </c>
      <c r="D76" s="9"/>
      <c r="E76" s="188" t="s">
        <v>459</v>
      </c>
      <c r="F76" s="286"/>
      <c r="G76" s="283" t="s">
        <v>260</v>
      </c>
      <c r="H76" s="283" t="s">
        <v>260</v>
      </c>
      <c r="I76" s="285">
        <v>551</v>
      </c>
      <c r="J76" s="283" t="s">
        <v>260</v>
      </c>
      <c r="K76" s="283" t="s">
        <v>260</v>
      </c>
      <c r="L76" s="285">
        <v>259</v>
      </c>
      <c r="M76" s="285">
        <v>15</v>
      </c>
      <c r="N76" s="339" t="s">
        <v>507</v>
      </c>
      <c r="O76" s="339" t="s">
        <v>507</v>
      </c>
    </row>
    <row r="77" spans="1:15" s="26" customFormat="1" x14ac:dyDescent="0.15">
      <c r="B77" s="42"/>
      <c r="C77" s="20" t="s">
        <v>433</v>
      </c>
      <c r="D77" s="20"/>
      <c r="E77" s="20" t="s">
        <v>317</v>
      </c>
      <c r="F77" s="283">
        <v>349</v>
      </c>
      <c r="G77" s="285">
        <v>404</v>
      </c>
      <c r="H77" s="285">
        <v>434</v>
      </c>
      <c r="I77" s="285">
        <v>4055</v>
      </c>
      <c r="J77" s="285">
        <v>2033</v>
      </c>
      <c r="K77" s="285">
        <v>290</v>
      </c>
      <c r="L77" s="285">
        <v>101</v>
      </c>
      <c r="M77" s="285">
        <v>20</v>
      </c>
      <c r="N77" s="339" t="s">
        <v>507</v>
      </c>
      <c r="O77" s="339" t="s">
        <v>507</v>
      </c>
    </row>
    <row r="78" spans="1:15" s="26" customFormat="1" x14ac:dyDescent="0.15">
      <c r="B78" s="42"/>
      <c r="C78" s="20" t="s">
        <v>451</v>
      </c>
      <c r="D78" s="20"/>
      <c r="E78" s="20" t="s">
        <v>318</v>
      </c>
      <c r="F78" s="283">
        <v>84</v>
      </c>
      <c r="G78" s="286"/>
      <c r="H78" s="286"/>
      <c r="I78" s="286"/>
      <c r="J78" s="286"/>
      <c r="K78" s="286"/>
      <c r="L78" s="286"/>
      <c r="M78" s="286"/>
      <c r="N78" s="286"/>
      <c r="O78" s="286"/>
    </row>
    <row r="79" spans="1:15" s="26" customFormat="1" x14ac:dyDescent="0.15">
      <c r="B79" s="42"/>
      <c r="C79" s="208" t="s">
        <v>595</v>
      </c>
      <c r="D79" s="20"/>
      <c r="E79" s="208" t="s">
        <v>599</v>
      </c>
      <c r="F79" s="283" t="s">
        <v>260</v>
      </c>
      <c r="G79" s="285">
        <v>11</v>
      </c>
      <c r="H79" s="283" t="s">
        <v>260</v>
      </c>
      <c r="I79" s="283" t="s">
        <v>260</v>
      </c>
      <c r="J79" s="283" t="s">
        <v>260</v>
      </c>
      <c r="K79" s="285">
        <v>520</v>
      </c>
      <c r="L79" s="283" t="s">
        <v>260</v>
      </c>
      <c r="M79" s="283" t="s">
        <v>260</v>
      </c>
      <c r="N79" s="339" t="s">
        <v>507</v>
      </c>
      <c r="O79" s="339" t="s">
        <v>507</v>
      </c>
    </row>
    <row r="80" spans="1:15" s="26" customFormat="1" x14ac:dyDescent="0.15">
      <c r="B80" s="42"/>
      <c r="C80" s="20" t="s">
        <v>243</v>
      </c>
      <c r="D80" s="20"/>
      <c r="E80" s="20" t="s">
        <v>319</v>
      </c>
      <c r="F80" s="283">
        <v>1810</v>
      </c>
      <c r="G80" s="285">
        <v>1433</v>
      </c>
      <c r="H80" s="285">
        <v>30</v>
      </c>
      <c r="I80" s="285">
        <v>125</v>
      </c>
      <c r="J80" s="285">
        <v>3</v>
      </c>
      <c r="K80" s="285">
        <v>1</v>
      </c>
      <c r="L80" s="283" t="s">
        <v>260</v>
      </c>
      <c r="M80" s="283" t="s">
        <v>260</v>
      </c>
      <c r="N80" s="339" t="s">
        <v>507</v>
      </c>
      <c r="O80" s="339" t="s">
        <v>507</v>
      </c>
    </row>
    <row r="81" spans="1:15" s="26" customFormat="1" ht="28.5" customHeight="1" x14ac:dyDescent="0.15">
      <c r="B81" s="362" t="s">
        <v>244</v>
      </c>
      <c r="C81" s="363"/>
      <c r="D81" s="86" t="s">
        <v>540</v>
      </c>
      <c r="E81" s="85"/>
      <c r="F81" s="257">
        <v>55267</v>
      </c>
      <c r="G81" s="257">
        <v>59512</v>
      </c>
      <c r="H81" s="257">
        <v>80722</v>
      </c>
      <c r="I81" s="257">
        <v>68115</v>
      </c>
      <c r="J81" s="257">
        <v>66639</v>
      </c>
      <c r="K81" s="257">
        <v>86212</v>
      </c>
      <c r="L81" s="257">
        <v>86404</v>
      </c>
      <c r="M81" s="257">
        <v>114368</v>
      </c>
      <c r="N81" s="257">
        <v>81090</v>
      </c>
      <c r="O81" s="257">
        <v>108472</v>
      </c>
    </row>
    <row r="82" spans="1:15" s="26" customFormat="1" x14ac:dyDescent="0.15">
      <c r="B82" s="42"/>
      <c r="C82" s="19" t="s">
        <v>449</v>
      </c>
      <c r="D82" s="19"/>
      <c r="E82" s="19" t="s">
        <v>313</v>
      </c>
      <c r="F82" s="283">
        <v>20333</v>
      </c>
      <c r="G82" s="284">
        <v>26199</v>
      </c>
      <c r="H82" s="284">
        <v>27522</v>
      </c>
      <c r="I82" s="284">
        <v>32072</v>
      </c>
      <c r="J82" s="284">
        <v>27977</v>
      </c>
      <c r="K82" s="283">
        <v>31158</v>
      </c>
      <c r="L82" s="283">
        <v>35001</v>
      </c>
      <c r="M82" s="283">
        <v>33791</v>
      </c>
      <c r="N82" s="283">
        <v>32928</v>
      </c>
      <c r="O82" s="283">
        <v>29515</v>
      </c>
    </row>
    <row r="83" spans="1:15" s="26" customFormat="1" x14ac:dyDescent="0.15">
      <c r="B83" s="42"/>
      <c r="C83" s="9" t="s">
        <v>450</v>
      </c>
      <c r="D83" s="9"/>
      <c r="E83" s="9" t="s">
        <v>314</v>
      </c>
      <c r="F83" s="283">
        <v>27363</v>
      </c>
      <c r="G83" s="284">
        <v>25325</v>
      </c>
      <c r="H83" s="284">
        <v>43451</v>
      </c>
      <c r="I83" s="284">
        <v>25828</v>
      </c>
      <c r="J83" s="284">
        <v>28287</v>
      </c>
      <c r="K83" s="283">
        <v>43144</v>
      </c>
      <c r="L83" s="283">
        <v>39928</v>
      </c>
      <c r="M83" s="283">
        <v>62448</v>
      </c>
      <c r="N83" s="283">
        <v>32212</v>
      </c>
      <c r="O83" s="283">
        <v>68762</v>
      </c>
    </row>
    <row r="84" spans="1:15" s="26" customFormat="1" x14ac:dyDescent="0.15">
      <c r="B84" s="42"/>
      <c r="C84" s="9" t="s">
        <v>312</v>
      </c>
      <c r="D84" s="9"/>
      <c r="E84" s="9" t="s">
        <v>315</v>
      </c>
      <c r="F84" s="283">
        <v>4434</v>
      </c>
      <c r="G84" s="284">
        <v>4124</v>
      </c>
      <c r="H84" s="284">
        <v>5561</v>
      </c>
      <c r="I84" s="284">
        <v>6092</v>
      </c>
      <c r="J84" s="284">
        <v>5919</v>
      </c>
      <c r="K84" s="283">
        <v>7388</v>
      </c>
      <c r="L84" s="283">
        <v>7559</v>
      </c>
      <c r="M84" s="283">
        <v>7923</v>
      </c>
      <c r="N84" s="286"/>
      <c r="O84" s="286"/>
    </row>
    <row r="85" spans="1:15" s="249" customFormat="1" x14ac:dyDescent="0.15">
      <c r="B85" s="42"/>
      <c r="C85" s="188" t="s">
        <v>534</v>
      </c>
      <c r="D85" s="280"/>
      <c r="E85" s="280" t="s">
        <v>535</v>
      </c>
      <c r="F85" s="286"/>
      <c r="G85" s="286"/>
      <c r="H85" s="286"/>
      <c r="I85" s="286"/>
      <c r="J85" s="286"/>
      <c r="K85" s="286"/>
      <c r="L85" s="286"/>
      <c r="M85" s="286"/>
      <c r="N85" s="283">
        <v>4161</v>
      </c>
      <c r="O85" s="283">
        <v>1716</v>
      </c>
    </row>
    <row r="86" spans="1:15" s="249" customFormat="1" x14ac:dyDescent="0.15">
      <c r="B86" s="42"/>
      <c r="C86" s="188" t="s">
        <v>532</v>
      </c>
      <c r="D86" s="280"/>
      <c r="E86" s="188" t="s">
        <v>533</v>
      </c>
      <c r="F86" s="286"/>
      <c r="G86" s="286"/>
      <c r="H86" s="286"/>
      <c r="I86" s="286"/>
      <c r="J86" s="286"/>
      <c r="K86" s="286"/>
      <c r="L86" s="286"/>
      <c r="M86" s="286"/>
      <c r="N86" s="283">
        <v>4865</v>
      </c>
      <c r="O86" s="283">
        <v>4544</v>
      </c>
    </row>
    <row r="87" spans="1:15" s="26" customFormat="1" x14ac:dyDescent="0.15">
      <c r="B87" s="42"/>
      <c r="C87" s="9" t="s">
        <v>452</v>
      </c>
      <c r="D87" s="9"/>
      <c r="E87" s="9" t="s">
        <v>316</v>
      </c>
      <c r="F87" s="111">
        <v>995</v>
      </c>
      <c r="G87" s="286"/>
      <c r="H87" s="286"/>
      <c r="I87" s="286"/>
      <c r="J87" s="286"/>
      <c r="K87" s="286"/>
      <c r="L87" s="286"/>
      <c r="M87" s="286"/>
      <c r="N87" s="286"/>
      <c r="O87" s="286"/>
    </row>
    <row r="88" spans="1:15" s="173" customFormat="1" x14ac:dyDescent="0.15">
      <c r="B88" s="12"/>
      <c r="C88" s="188" t="s">
        <v>456</v>
      </c>
      <c r="D88" s="9"/>
      <c r="E88" s="188" t="s">
        <v>460</v>
      </c>
      <c r="F88" s="286"/>
      <c r="G88" s="284">
        <v>1075</v>
      </c>
      <c r="H88" s="284">
        <v>1178</v>
      </c>
      <c r="I88" s="284">
        <v>660</v>
      </c>
      <c r="J88" s="284">
        <v>507</v>
      </c>
      <c r="K88" s="283">
        <v>528</v>
      </c>
      <c r="L88" s="283">
        <v>538</v>
      </c>
      <c r="M88" s="283">
        <v>831</v>
      </c>
      <c r="N88" s="283">
        <v>1244</v>
      </c>
      <c r="O88" s="283">
        <v>1352</v>
      </c>
    </row>
    <row r="89" spans="1:15" s="173" customFormat="1" x14ac:dyDescent="0.15">
      <c r="B89" s="12"/>
      <c r="C89" s="188" t="s">
        <v>457</v>
      </c>
      <c r="D89" s="9"/>
      <c r="E89" s="188" t="s">
        <v>459</v>
      </c>
      <c r="F89" s="286"/>
      <c r="G89" s="284">
        <v>533</v>
      </c>
      <c r="H89" s="284">
        <v>578</v>
      </c>
      <c r="I89" s="284">
        <v>476</v>
      </c>
      <c r="J89" s="284">
        <v>1049</v>
      </c>
      <c r="K89" s="283">
        <v>384</v>
      </c>
      <c r="L89" s="283">
        <v>732</v>
      </c>
      <c r="M89" s="283">
        <v>678</v>
      </c>
      <c r="N89" s="283">
        <v>1111</v>
      </c>
      <c r="O89" s="283">
        <v>687</v>
      </c>
    </row>
    <row r="90" spans="1:15" s="26" customFormat="1" x14ac:dyDescent="0.15">
      <c r="B90" s="42"/>
      <c r="C90" s="20" t="s">
        <v>433</v>
      </c>
      <c r="D90" s="20"/>
      <c r="E90" s="20" t="s">
        <v>317</v>
      </c>
      <c r="F90" s="111">
        <v>1305</v>
      </c>
      <c r="G90" s="284">
        <v>1931</v>
      </c>
      <c r="H90" s="284">
        <v>1817</v>
      </c>
      <c r="I90" s="284">
        <v>1497</v>
      </c>
      <c r="J90" s="284">
        <v>2233</v>
      </c>
      <c r="K90" s="283">
        <v>3182</v>
      </c>
      <c r="L90" s="283">
        <v>2298</v>
      </c>
      <c r="M90" s="283">
        <v>1961</v>
      </c>
      <c r="N90" s="283">
        <v>4814</v>
      </c>
      <c r="O90" s="283">
        <v>1922</v>
      </c>
    </row>
    <row r="91" spans="1:15" s="26" customFormat="1" x14ac:dyDescent="0.15">
      <c r="B91" s="42"/>
      <c r="C91" s="20" t="s">
        <v>451</v>
      </c>
      <c r="D91" s="20"/>
      <c r="E91" s="20" t="s">
        <v>318</v>
      </c>
      <c r="F91" s="111">
        <v>724</v>
      </c>
      <c r="G91" s="286"/>
      <c r="H91" s="286"/>
      <c r="I91" s="286"/>
      <c r="J91" s="286"/>
      <c r="K91" s="286"/>
      <c r="L91" s="286"/>
      <c r="M91" s="286"/>
      <c r="N91" s="286"/>
      <c r="O91" s="286"/>
    </row>
    <row r="92" spans="1:15" s="26" customFormat="1" ht="13.5" customHeight="1" x14ac:dyDescent="0.15">
      <c r="B92" s="42"/>
      <c r="C92" s="20" t="s">
        <v>595</v>
      </c>
      <c r="D92" s="20"/>
      <c r="E92" s="208" t="s">
        <v>599</v>
      </c>
      <c r="F92" s="111">
        <v>324</v>
      </c>
      <c r="G92" s="284">
        <v>401</v>
      </c>
      <c r="H92" s="284">
        <v>510</v>
      </c>
      <c r="I92" s="284">
        <v>960</v>
      </c>
      <c r="J92" s="284">
        <v>717</v>
      </c>
      <c r="K92" s="283">
        <v>618</v>
      </c>
      <c r="L92" s="283">
        <v>665</v>
      </c>
      <c r="M92" s="283">
        <v>1452</v>
      </c>
      <c r="N92" s="283">
        <v>198</v>
      </c>
      <c r="O92" s="283">
        <v>329</v>
      </c>
    </row>
    <row r="93" spans="1:15" s="26" customFormat="1" ht="13.5" customHeight="1" x14ac:dyDescent="0.15">
      <c r="B93" s="42"/>
      <c r="C93" s="20" t="s">
        <v>243</v>
      </c>
      <c r="D93" s="20"/>
      <c r="E93" s="20" t="s">
        <v>319</v>
      </c>
      <c r="F93" s="283">
        <v>-213</v>
      </c>
      <c r="G93" s="284">
        <v>-79</v>
      </c>
      <c r="H93" s="284">
        <v>103</v>
      </c>
      <c r="I93" s="284">
        <v>527</v>
      </c>
      <c r="J93" s="284">
        <v>-52</v>
      </c>
      <c r="K93" s="283">
        <v>-193</v>
      </c>
      <c r="L93" s="283">
        <v>-321</v>
      </c>
      <c r="M93" s="283">
        <v>5280</v>
      </c>
      <c r="N93" s="283">
        <v>-446</v>
      </c>
      <c r="O93" s="283">
        <v>-358</v>
      </c>
    </row>
    <row r="94" spans="1:15" x14ac:dyDescent="0.15">
      <c r="F94" s="270"/>
      <c r="G94" s="5"/>
      <c r="H94" s="270"/>
      <c r="I94" s="270"/>
      <c r="J94" s="270"/>
      <c r="K94" s="270"/>
      <c r="N94" s="5"/>
    </row>
    <row r="95" spans="1:15" s="270" customFormat="1" x14ac:dyDescent="0.15">
      <c r="A95" s="306" t="s">
        <v>138</v>
      </c>
      <c r="B95" s="307" t="s">
        <v>548</v>
      </c>
      <c r="C95" s="251"/>
      <c r="D95" s="251"/>
      <c r="E95" s="242"/>
      <c r="F95" s="251"/>
      <c r="G95" s="251"/>
      <c r="H95" s="251"/>
      <c r="I95" s="184"/>
      <c r="N95" s="5"/>
    </row>
    <row r="96" spans="1:15" s="270" customFormat="1" x14ac:dyDescent="0.15">
      <c r="A96" s="306" t="s">
        <v>138</v>
      </c>
      <c r="B96" s="327" t="s">
        <v>590</v>
      </c>
      <c r="C96" s="251"/>
      <c r="D96" s="251"/>
      <c r="E96" s="242"/>
      <c r="F96" s="251"/>
      <c r="G96" s="251"/>
      <c r="H96" s="251"/>
      <c r="I96" s="184"/>
      <c r="N96" s="5"/>
    </row>
    <row r="97" spans="1:14" s="270" customFormat="1" x14ac:dyDescent="0.15">
      <c r="A97" s="306" t="s">
        <v>138</v>
      </c>
      <c r="B97" s="327" t="s">
        <v>594</v>
      </c>
      <c r="C97" s="251"/>
      <c r="D97" s="251"/>
      <c r="E97" s="242"/>
      <c r="F97" s="251"/>
      <c r="G97" s="251"/>
      <c r="H97" s="251"/>
      <c r="I97" s="184"/>
      <c r="J97" s="251"/>
      <c r="N97" s="5"/>
    </row>
    <row r="98" spans="1:14" s="270" customFormat="1" x14ac:dyDescent="0.15">
      <c r="A98" s="306" t="s">
        <v>138</v>
      </c>
      <c r="B98" s="327" t="s">
        <v>600</v>
      </c>
      <c r="C98" s="251"/>
      <c r="D98" s="251"/>
      <c r="E98" s="242"/>
      <c r="F98" s="251"/>
      <c r="G98" s="251"/>
      <c r="H98" s="251"/>
      <c r="I98" s="184"/>
      <c r="J98" s="251"/>
      <c r="N98" s="5"/>
    </row>
    <row r="99" spans="1:14" x14ac:dyDescent="0.15">
      <c r="B99" s="270"/>
      <c r="F99" s="24"/>
    </row>
    <row r="100" spans="1:14" x14ac:dyDescent="0.15">
      <c r="F100" s="24"/>
    </row>
    <row r="101" spans="1:14" x14ac:dyDescent="0.15">
      <c r="F101" s="24"/>
    </row>
    <row r="102" spans="1:14" x14ac:dyDescent="0.15">
      <c r="F102" s="24"/>
    </row>
    <row r="103" spans="1:14" x14ac:dyDescent="0.15">
      <c r="F103" s="24"/>
    </row>
    <row r="104" spans="1:14" x14ac:dyDescent="0.15">
      <c r="F104" s="24"/>
    </row>
    <row r="105" spans="1:14" x14ac:dyDescent="0.15">
      <c r="F105" s="24"/>
    </row>
    <row r="106" spans="1:14" x14ac:dyDescent="0.15">
      <c r="F106" s="24"/>
    </row>
    <row r="107" spans="1:14" x14ac:dyDescent="0.15">
      <c r="F107" s="24"/>
    </row>
    <row r="108" spans="1:14" x14ac:dyDescent="0.15">
      <c r="F108" s="24"/>
    </row>
    <row r="109" spans="1:14" x14ac:dyDescent="0.15">
      <c r="F109" s="24"/>
    </row>
    <row r="110" spans="1:14" x14ac:dyDescent="0.15">
      <c r="F110" s="24"/>
    </row>
    <row r="111" spans="1:14" x14ac:dyDescent="0.15">
      <c r="F111" s="24"/>
    </row>
    <row r="112" spans="1:14" x14ac:dyDescent="0.15">
      <c r="F112" s="24"/>
    </row>
    <row r="113" spans="6:6" x14ac:dyDescent="0.15">
      <c r="F113" s="24"/>
    </row>
    <row r="114" spans="6:6" x14ac:dyDescent="0.15">
      <c r="F114" s="24"/>
    </row>
    <row r="115" spans="6:6" x14ac:dyDescent="0.15">
      <c r="F115" s="24"/>
    </row>
    <row r="116" spans="6:6" x14ac:dyDescent="0.15">
      <c r="F116" s="24"/>
    </row>
    <row r="117" spans="6:6" x14ac:dyDescent="0.15">
      <c r="F117" s="24"/>
    </row>
    <row r="118" spans="6:6" x14ac:dyDescent="0.15">
      <c r="F118" s="24"/>
    </row>
    <row r="119" spans="6:6" x14ac:dyDescent="0.15">
      <c r="F119" s="24"/>
    </row>
    <row r="120" spans="6:6" x14ac:dyDescent="0.15">
      <c r="F120" s="24"/>
    </row>
    <row r="121" spans="6:6" x14ac:dyDescent="0.15">
      <c r="F121" s="24"/>
    </row>
    <row r="122" spans="6:6" x14ac:dyDescent="0.15">
      <c r="F122" s="24"/>
    </row>
    <row r="123" spans="6:6" x14ac:dyDescent="0.15">
      <c r="F123" s="24"/>
    </row>
    <row r="124" spans="6:6" x14ac:dyDescent="0.15">
      <c r="F124" s="24"/>
    </row>
    <row r="125" spans="6:6" x14ac:dyDescent="0.15">
      <c r="F125" s="24"/>
    </row>
    <row r="126" spans="6:6" x14ac:dyDescent="0.15">
      <c r="F126" s="24"/>
    </row>
    <row r="127" spans="6:6" x14ac:dyDescent="0.15">
      <c r="F127" s="24"/>
    </row>
    <row r="128" spans="6:6" x14ac:dyDescent="0.15">
      <c r="F128" s="24"/>
    </row>
    <row r="129" spans="6:6" x14ac:dyDescent="0.15">
      <c r="F129" s="24"/>
    </row>
    <row r="130" spans="6:6" x14ac:dyDescent="0.15">
      <c r="F130" s="24"/>
    </row>
    <row r="131" spans="6:6" x14ac:dyDescent="0.15">
      <c r="F131" s="24"/>
    </row>
    <row r="132" spans="6:6" x14ac:dyDescent="0.15">
      <c r="F132" s="24"/>
    </row>
    <row r="133" spans="6:6" x14ac:dyDescent="0.15">
      <c r="F133" s="24"/>
    </row>
    <row r="134" spans="6:6" x14ac:dyDescent="0.15">
      <c r="F134" s="24"/>
    </row>
    <row r="135" spans="6:6" x14ac:dyDescent="0.15">
      <c r="F135" s="24"/>
    </row>
    <row r="136" spans="6:6" x14ac:dyDescent="0.15">
      <c r="F136" s="24"/>
    </row>
    <row r="137" spans="6:6" x14ac:dyDescent="0.15">
      <c r="F137" s="24"/>
    </row>
    <row r="138" spans="6:6" x14ac:dyDescent="0.15">
      <c r="F138" s="24"/>
    </row>
    <row r="139" spans="6:6" x14ac:dyDescent="0.15">
      <c r="F139" s="24"/>
    </row>
    <row r="140" spans="6:6" x14ac:dyDescent="0.15">
      <c r="F140" s="24"/>
    </row>
    <row r="141" spans="6:6" x14ac:dyDescent="0.15">
      <c r="F141" s="24"/>
    </row>
    <row r="142" spans="6:6" x14ac:dyDescent="0.15">
      <c r="F142" s="24"/>
    </row>
    <row r="143" spans="6:6" x14ac:dyDescent="0.15">
      <c r="F143" s="24"/>
    </row>
    <row r="144" spans="6:6" x14ac:dyDescent="0.15">
      <c r="F144" s="24"/>
    </row>
    <row r="145" spans="6:6" x14ac:dyDescent="0.15">
      <c r="F145" s="24"/>
    </row>
    <row r="146" spans="6:6" x14ac:dyDescent="0.15">
      <c r="F146" s="24"/>
    </row>
    <row r="147" spans="6:6" x14ac:dyDescent="0.15">
      <c r="F147" s="24"/>
    </row>
    <row r="148" spans="6:6" x14ac:dyDescent="0.15">
      <c r="F148" s="24"/>
    </row>
    <row r="149" spans="6:6" x14ac:dyDescent="0.15">
      <c r="F149" s="24"/>
    </row>
    <row r="150" spans="6:6" x14ac:dyDescent="0.15">
      <c r="F150" s="24"/>
    </row>
    <row r="151" spans="6:6" x14ac:dyDescent="0.15">
      <c r="F151" s="24"/>
    </row>
    <row r="152" spans="6:6" x14ac:dyDescent="0.15">
      <c r="F152" s="24"/>
    </row>
    <row r="153" spans="6:6" x14ac:dyDescent="0.15">
      <c r="F153" s="24"/>
    </row>
    <row r="154" spans="6:6" x14ac:dyDescent="0.15">
      <c r="F154" s="24"/>
    </row>
    <row r="155" spans="6:6" x14ac:dyDescent="0.15">
      <c r="F155" s="24"/>
    </row>
    <row r="156" spans="6:6" x14ac:dyDescent="0.15">
      <c r="F156" s="24"/>
    </row>
    <row r="157" spans="6:6" x14ac:dyDescent="0.15">
      <c r="F157" s="24"/>
    </row>
    <row r="158" spans="6:6" x14ac:dyDescent="0.15">
      <c r="F158" s="24"/>
    </row>
    <row r="159" spans="6:6" x14ac:dyDescent="0.15">
      <c r="F159" s="24"/>
    </row>
    <row r="160" spans="6:6" x14ac:dyDescent="0.15">
      <c r="F160" s="24"/>
    </row>
    <row r="161" spans="6:6" x14ac:dyDescent="0.15">
      <c r="F161" s="24"/>
    </row>
    <row r="162" spans="6:6" x14ac:dyDescent="0.15">
      <c r="F162" s="24"/>
    </row>
    <row r="163" spans="6:6" x14ac:dyDescent="0.15">
      <c r="F163" s="24"/>
    </row>
    <row r="164" spans="6:6" x14ac:dyDescent="0.15">
      <c r="F164" s="24"/>
    </row>
    <row r="165" spans="6:6" x14ac:dyDescent="0.15">
      <c r="F165" s="24"/>
    </row>
    <row r="166" spans="6:6" x14ac:dyDescent="0.15">
      <c r="F166" s="24"/>
    </row>
    <row r="167" spans="6:6" x14ac:dyDescent="0.15">
      <c r="F167" s="24"/>
    </row>
    <row r="168" spans="6:6" x14ac:dyDescent="0.15">
      <c r="F168" s="24"/>
    </row>
    <row r="169" spans="6:6" x14ac:dyDescent="0.15">
      <c r="F169" s="24"/>
    </row>
    <row r="170" spans="6:6" x14ac:dyDescent="0.15">
      <c r="F170" s="24"/>
    </row>
    <row r="171" spans="6:6" x14ac:dyDescent="0.15">
      <c r="F171" s="24"/>
    </row>
    <row r="172" spans="6:6" x14ac:dyDescent="0.15">
      <c r="F172" s="24"/>
    </row>
    <row r="173" spans="6:6" x14ac:dyDescent="0.15">
      <c r="F173" s="24"/>
    </row>
    <row r="174" spans="6:6" x14ac:dyDescent="0.15">
      <c r="F174" s="24"/>
    </row>
    <row r="175" spans="6:6" x14ac:dyDescent="0.15">
      <c r="F175" s="24"/>
    </row>
    <row r="176" spans="6:6" x14ac:dyDescent="0.15">
      <c r="F176" s="24"/>
    </row>
    <row r="177" spans="6:6" x14ac:dyDescent="0.15">
      <c r="F177" s="24"/>
    </row>
    <row r="178" spans="6:6" x14ac:dyDescent="0.15">
      <c r="F178" s="24"/>
    </row>
    <row r="179" spans="6:6" x14ac:dyDescent="0.15">
      <c r="F179" s="24"/>
    </row>
    <row r="180" spans="6:6" x14ac:dyDescent="0.15">
      <c r="F180" s="24"/>
    </row>
    <row r="181" spans="6:6" x14ac:dyDescent="0.15">
      <c r="F181" s="24"/>
    </row>
    <row r="182" spans="6:6" x14ac:dyDescent="0.15">
      <c r="F182" s="24"/>
    </row>
    <row r="183" spans="6:6" x14ac:dyDescent="0.15">
      <c r="F183" s="24"/>
    </row>
    <row r="184" spans="6:6" x14ac:dyDescent="0.15">
      <c r="F184" s="24"/>
    </row>
    <row r="185" spans="6:6" x14ac:dyDescent="0.15">
      <c r="F185" s="24"/>
    </row>
    <row r="186" spans="6:6" x14ac:dyDescent="0.15">
      <c r="F186" s="24"/>
    </row>
    <row r="187" spans="6:6" x14ac:dyDescent="0.15">
      <c r="F187" s="24"/>
    </row>
    <row r="188" spans="6:6" x14ac:dyDescent="0.15">
      <c r="F188" s="24"/>
    </row>
    <row r="189" spans="6:6" x14ac:dyDescent="0.15">
      <c r="F189" s="24"/>
    </row>
    <row r="190" spans="6:6" x14ac:dyDescent="0.15">
      <c r="F190" s="24"/>
    </row>
    <row r="191" spans="6:6" x14ac:dyDescent="0.15">
      <c r="F191" s="24"/>
    </row>
    <row r="192" spans="6:6" x14ac:dyDescent="0.15">
      <c r="F192" s="24"/>
    </row>
    <row r="193" spans="6:6" x14ac:dyDescent="0.15">
      <c r="F193" s="24"/>
    </row>
    <row r="194" spans="6:6" x14ac:dyDescent="0.15">
      <c r="F194" s="24"/>
    </row>
    <row r="195" spans="6:6" x14ac:dyDescent="0.15">
      <c r="F195" s="24"/>
    </row>
    <row r="196" spans="6:6" x14ac:dyDescent="0.15">
      <c r="F196" s="24"/>
    </row>
    <row r="197" spans="6:6" x14ac:dyDescent="0.15">
      <c r="F197" s="24"/>
    </row>
    <row r="198" spans="6:6" x14ac:dyDescent="0.15">
      <c r="F198" s="24"/>
    </row>
    <row r="199" spans="6:6" x14ac:dyDescent="0.15">
      <c r="F199" s="24"/>
    </row>
    <row r="200" spans="6:6" x14ac:dyDescent="0.15">
      <c r="F200" s="24"/>
    </row>
    <row r="201" spans="6:6" x14ac:dyDescent="0.15">
      <c r="F201" s="24"/>
    </row>
    <row r="202" spans="6:6" x14ac:dyDescent="0.15">
      <c r="F202" s="24"/>
    </row>
    <row r="203" spans="6:6" x14ac:dyDescent="0.15">
      <c r="F203" s="24"/>
    </row>
    <row r="204" spans="6:6" x14ac:dyDescent="0.15">
      <c r="F204" s="24"/>
    </row>
    <row r="205" spans="6:6" x14ac:dyDescent="0.15">
      <c r="F205" s="24"/>
    </row>
    <row r="206" spans="6:6" x14ac:dyDescent="0.15">
      <c r="F206" s="24"/>
    </row>
    <row r="207" spans="6:6" x14ac:dyDescent="0.15">
      <c r="F207" s="24"/>
    </row>
    <row r="208" spans="6:6" x14ac:dyDescent="0.15">
      <c r="F208" s="24"/>
    </row>
    <row r="209" spans="6:6" x14ac:dyDescent="0.15">
      <c r="F209" s="24"/>
    </row>
    <row r="210" spans="6:6" x14ac:dyDescent="0.15">
      <c r="F210" s="24"/>
    </row>
    <row r="211" spans="6:6" x14ac:dyDescent="0.15">
      <c r="F211" s="24"/>
    </row>
    <row r="212" spans="6:6" x14ac:dyDescent="0.15">
      <c r="F212" s="24"/>
    </row>
  </sheetData>
  <mergeCells count="2">
    <mergeCell ref="B81:C81"/>
    <mergeCell ref="M4:N4"/>
  </mergeCells>
  <phoneticPr fontId="2"/>
  <pageMargins left="0" right="0" top="0" bottom="0" header="0.27559055118110237" footer="0.19685039370078741"/>
  <pageSetup paperSize="9" scale="72" fitToHeight="0" orientation="landscape" r:id="rId1"/>
  <headerFooter alignWithMargins="0"/>
  <rowBreaks count="1" manualBreakCount="1">
    <brk id="6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view="pageBreakPreview" topLeftCell="A14" zoomScaleNormal="100" zoomScaleSheetLayoutView="100" workbookViewId="0">
      <selection activeCell="T22" sqref="T22"/>
    </sheetView>
  </sheetViews>
  <sheetFormatPr defaultRowHeight="13.5" x14ac:dyDescent="0.15"/>
  <cols>
    <col min="1" max="1" width="6.625" customWidth="1"/>
    <col min="2" max="2" width="30.125" bestFit="1" customWidth="1"/>
    <col min="3" max="3" width="4.625" customWidth="1"/>
    <col min="4" max="4" width="39.375" bestFit="1" customWidth="1"/>
    <col min="5" max="5" width="10.625" style="14" customWidth="1"/>
    <col min="6" max="6" width="11.875" style="14" customWidth="1"/>
    <col min="7" max="7" width="12" style="14" customWidth="1"/>
    <col min="8" max="10" width="10.625" style="14" customWidth="1"/>
    <col min="11" max="11" width="10.625" customWidth="1"/>
    <col min="12" max="12" width="10.625" style="169" customWidth="1"/>
    <col min="13" max="14" width="10.625" style="270" customWidth="1"/>
  </cols>
  <sheetData>
    <row r="1" spans="1:1" x14ac:dyDescent="0.15">
      <c r="A1" s="141"/>
    </row>
    <row r="27" spans="5:14" s="169" customFormat="1" x14ac:dyDescent="0.15">
      <c r="E27" s="14"/>
      <c r="F27" s="14"/>
      <c r="G27" s="14"/>
      <c r="H27" s="14"/>
      <c r="I27" s="14"/>
      <c r="J27" s="14"/>
      <c r="M27" s="270"/>
      <c r="N27" s="270"/>
    </row>
    <row r="28" spans="5:14" s="169" customFormat="1" x14ac:dyDescent="0.15">
      <c r="E28" s="14"/>
      <c r="F28" s="14"/>
      <c r="G28" s="14"/>
      <c r="H28" s="14"/>
      <c r="I28" s="14"/>
      <c r="J28" s="14"/>
      <c r="M28" s="270"/>
      <c r="N28" s="270"/>
    </row>
    <row r="30" spans="5:14" s="169" customFormat="1" x14ac:dyDescent="0.15">
      <c r="E30" s="14"/>
      <c r="F30" s="14"/>
      <c r="G30" s="14"/>
      <c r="H30" s="14"/>
      <c r="I30" s="14"/>
      <c r="J30" s="14"/>
      <c r="M30" s="270"/>
      <c r="N30" s="270"/>
    </row>
    <row r="31" spans="5:14" x14ac:dyDescent="0.15">
      <c r="K31" s="169"/>
      <c r="L31" s="176"/>
      <c r="M31" s="254"/>
      <c r="N31" s="254"/>
    </row>
    <row r="32" spans="5:14" s="169" customFormat="1" x14ac:dyDescent="0.15">
      <c r="E32" s="14"/>
      <c r="F32" s="14"/>
      <c r="G32" s="14"/>
      <c r="H32" s="14"/>
      <c r="I32" s="14"/>
      <c r="J32" s="14"/>
      <c r="L32" s="176"/>
      <c r="M32" s="254"/>
      <c r="N32" s="254"/>
    </row>
    <row r="33" spans="2:14" s="169" customFormat="1" x14ac:dyDescent="0.15">
      <c r="E33" s="14"/>
      <c r="F33" s="14"/>
      <c r="G33" s="14"/>
      <c r="H33" s="14"/>
      <c r="I33" s="14"/>
      <c r="J33" s="14"/>
      <c r="L33" s="176"/>
      <c r="M33" s="254"/>
      <c r="N33" s="254"/>
    </row>
    <row r="34" spans="2:14" ht="14.25" thickBot="1" x14ac:dyDescent="0.2">
      <c r="K34" s="14"/>
      <c r="L34" s="220"/>
      <c r="M34" s="220"/>
      <c r="N34" s="220" t="s">
        <v>233</v>
      </c>
    </row>
    <row r="35" spans="2:14" s="41" customFormat="1" ht="14.25" customHeight="1" thickBot="1" x14ac:dyDescent="0.2">
      <c r="B35" s="365"/>
      <c r="C35" s="365"/>
      <c r="D35" s="365"/>
      <c r="E35" s="282" t="s">
        <v>185</v>
      </c>
      <c r="F35" s="282" t="s">
        <v>145</v>
      </c>
      <c r="G35" s="304" t="s">
        <v>144</v>
      </c>
      <c r="H35" s="304" t="s">
        <v>470</v>
      </c>
      <c r="I35" s="304" t="s">
        <v>471</v>
      </c>
      <c r="J35" s="304" t="s">
        <v>476</v>
      </c>
      <c r="K35" s="304" t="s">
        <v>505</v>
      </c>
      <c r="L35" s="304" t="s">
        <v>531</v>
      </c>
      <c r="M35" s="304" t="s">
        <v>529</v>
      </c>
      <c r="N35" s="304" t="s">
        <v>551</v>
      </c>
    </row>
    <row r="36" spans="2:14" s="39" customFormat="1" x14ac:dyDescent="0.15">
      <c r="B36" s="36" t="s">
        <v>420</v>
      </c>
      <c r="C36" s="36"/>
      <c r="D36" s="36" t="s">
        <v>224</v>
      </c>
      <c r="E36" s="305">
        <f>'10ヵ年推移'!E26</f>
        <v>1183647</v>
      </c>
      <c r="F36" s="305">
        <f>'10ヵ年推移'!F26</f>
        <v>1126633</v>
      </c>
      <c r="G36" s="305">
        <v>1032307</v>
      </c>
      <c r="H36" s="305">
        <v>955828</v>
      </c>
      <c r="I36" s="305">
        <v>916570</v>
      </c>
      <c r="J36" s="272">
        <v>899523</v>
      </c>
      <c r="K36" s="272">
        <v>866758</v>
      </c>
      <c r="L36" s="272">
        <v>877055</v>
      </c>
      <c r="M36" s="272">
        <v>903480</v>
      </c>
      <c r="N36" s="272">
        <v>1063048</v>
      </c>
    </row>
    <row r="37" spans="2:14" s="39" customFormat="1" x14ac:dyDescent="0.15">
      <c r="B37" s="36" t="s">
        <v>435</v>
      </c>
      <c r="C37" s="36"/>
      <c r="D37" s="36" t="s">
        <v>435</v>
      </c>
      <c r="E37" s="305">
        <f>'10ヵ年推移'!E9</f>
        <v>133500</v>
      </c>
      <c r="F37" s="305">
        <f>'10ヵ年推移'!F9</f>
        <v>145100</v>
      </c>
      <c r="G37" s="305">
        <v>149200</v>
      </c>
      <c r="H37" s="305">
        <v>150100</v>
      </c>
      <c r="I37" s="305">
        <v>166500</v>
      </c>
      <c r="J37" s="272">
        <v>159300</v>
      </c>
      <c r="K37" s="272">
        <v>160800</v>
      </c>
      <c r="L37" s="272">
        <v>171400</v>
      </c>
      <c r="M37" s="272">
        <v>154100</v>
      </c>
      <c r="N37" s="272">
        <v>60300</v>
      </c>
    </row>
    <row r="38" spans="2:14" s="39" customFormat="1" x14ac:dyDescent="0.15">
      <c r="B38" s="43" t="s">
        <v>225</v>
      </c>
      <c r="C38" s="43"/>
      <c r="D38" s="36" t="s">
        <v>226</v>
      </c>
      <c r="E38" s="175">
        <f t="shared" ref="E38:I38" si="0">+E36/E37</f>
        <v>8.8662696629213489</v>
      </c>
      <c r="F38" s="175">
        <f t="shared" si="0"/>
        <v>7.7645279117849757</v>
      </c>
      <c r="G38" s="175">
        <f t="shared" si="0"/>
        <v>6.9189477211796246</v>
      </c>
      <c r="H38" s="175">
        <f t="shared" si="0"/>
        <v>6.3679413724183878</v>
      </c>
      <c r="I38" s="175">
        <f t="shared" si="0"/>
        <v>5.504924924924925</v>
      </c>
      <c r="J38" s="48">
        <v>5.6</v>
      </c>
      <c r="K38" s="48">
        <v>5.4</v>
      </c>
      <c r="L38" s="48">
        <v>5.0999999999999996</v>
      </c>
      <c r="M38" s="48">
        <v>5.9</v>
      </c>
      <c r="N38" s="48">
        <v>17.600000000000001</v>
      </c>
    </row>
    <row r="39" spans="2:14" s="39" customFormat="1" x14ac:dyDescent="0.15">
      <c r="B39" s="43"/>
      <c r="C39" s="43"/>
      <c r="D39" s="43"/>
      <c r="E39" s="38"/>
      <c r="F39" s="38"/>
      <c r="G39" s="38"/>
      <c r="H39" s="38"/>
      <c r="I39" s="174"/>
      <c r="J39" s="174"/>
    </row>
    <row r="40" spans="2:14" s="39" customFormat="1" x14ac:dyDescent="0.15">
      <c r="C40" s="70" t="s">
        <v>207</v>
      </c>
      <c r="D40" s="75" t="s">
        <v>593</v>
      </c>
      <c r="E40" s="38"/>
      <c r="F40" s="38"/>
      <c r="G40" s="38"/>
      <c r="H40" s="38"/>
      <c r="I40" s="174"/>
      <c r="J40" s="174"/>
    </row>
    <row r="41" spans="2:14" s="39" customFormat="1" x14ac:dyDescent="0.15">
      <c r="C41" s="20"/>
      <c r="D41" s="75" t="s">
        <v>570</v>
      </c>
      <c r="E41" s="38"/>
      <c r="F41" s="38"/>
      <c r="G41" s="38"/>
      <c r="H41" s="38"/>
      <c r="I41" s="174"/>
      <c r="J41" s="174"/>
    </row>
    <row r="42" spans="2:14" s="39" customFormat="1" x14ac:dyDescent="0.15">
      <c r="C42" s="37"/>
      <c r="D42" s="75"/>
      <c r="E42" s="38"/>
      <c r="F42" s="38"/>
      <c r="G42" s="38"/>
      <c r="H42" s="38"/>
      <c r="I42" s="174"/>
      <c r="J42" s="174"/>
    </row>
    <row r="43" spans="2:14" s="39" customFormat="1" x14ac:dyDescent="0.15">
      <c r="B43" s="37"/>
      <c r="C43" s="37"/>
      <c r="E43" s="38"/>
      <c r="F43" s="38"/>
      <c r="G43" s="38"/>
      <c r="H43" s="38"/>
      <c r="I43" s="174"/>
      <c r="J43" s="174"/>
    </row>
    <row r="44" spans="2:14" s="39" customFormat="1" x14ac:dyDescent="0.15">
      <c r="B44" s="42"/>
      <c r="C44" s="42"/>
      <c r="D44" s="42"/>
      <c r="E44" s="38"/>
      <c r="F44" s="38"/>
      <c r="G44" s="38"/>
      <c r="H44" s="38"/>
      <c r="I44" s="174"/>
      <c r="J44" s="174"/>
    </row>
    <row r="45" spans="2:14" s="39" customFormat="1" x14ac:dyDescent="0.15">
      <c r="B45" s="42"/>
      <c r="C45" s="42"/>
      <c r="D45" s="42"/>
      <c r="E45" s="38"/>
      <c r="F45" s="38"/>
      <c r="G45" s="38"/>
      <c r="H45" s="38"/>
      <c r="I45" s="174"/>
      <c r="J45" s="174"/>
    </row>
    <row r="46" spans="2:14" s="26" customFormat="1" x14ac:dyDescent="0.15">
      <c r="E46" s="21"/>
      <c r="F46" s="21"/>
      <c r="G46" s="21"/>
      <c r="H46" s="21"/>
      <c r="I46" s="170"/>
      <c r="J46" s="170"/>
      <c r="L46" s="172"/>
      <c r="M46" s="249"/>
      <c r="N46" s="249"/>
    </row>
    <row r="47" spans="2:14" s="26" customFormat="1" x14ac:dyDescent="0.15">
      <c r="E47" s="25"/>
      <c r="F47" s="25"/>
      <c r="G47" s="25"/>
      <c r="H47" s="25"/>
      <c r="I47" s="171"/>
      <c r="J47" s="171"/>
      <c r="L47" s="172"/>
      <c r="M47" s="249"/>
      <c r="N47" s="249"/>
    </row>
    <row r="48" spans="2:14" s="26" customFormat="1" x14ac:dyDescent="0.15">
      <c r="E48" s="25"/>
      <c r="F48" s="25"/>
      <c r="G48" s="25"/>
      <c r="H48" s="25"/>
      <c r="I48" s="171"/>
      <c r="J48" s="171"/>
      <c r="L48" s="172"/>
      <c r="M48" s="249"/>
      <c r="N48" s="249"/>
    </row>
    <row r="49" spans="5:14" s="26" customFormat="1" x14ac:dyDescent="0.15">
      <c r="E49" s="25"/>
      <c r="F49" s="25"/>
      <c r="G49" s="25"/>
      <c r="H49" s="25"/>
      <c r="I49" s="171"/>
      <c r="J49" s="171"/>
      <c r="L49" s="172"/>
      <c r="M49" s="249"/>
      <c r="N49" s="249"/>
    </row>
    <row r="50" spans="5:14" s="26" customFormat="1" x14ac:dyDescent="0.15">
      <c r="E50" s="25"/>
      <c r="F50" s="25"/>
      <c r="G50" s="25"/>
      <c r="H50" s="25"/>
      <c r="I50" s="171"/>
      <c r="J50" s="171"/>
      <c r="L50" s="172"/>
      <c r="M50" s="249"/>
      <c r="N50" s="249"/>
    </row>
    <row r="51" spans="5:14" s="26" customFormat="1" x14ac:dyDescent="0.15">
      <c r="E51" s="25"/>
      <c r="F51" s="25"/>
      <c r="G51" s="25"/>
      <c r="H51" s="25"/>
      <c r="I51" s="171"/>
      <c r="J51" s="171"/>
      <c r="L51" s="172"/>
      <c r="M51" s="249"/>
      <c r="N51" s="249"/>
    </row>
    <row r="52" spans="5:14" s="26" customFormat="1" x14ac:dyDescent="0.15">
      <c r="E52" s="25"/>
      <c r="F52" s="25"/>
      <c r="G52" s="25"/>
      <c r="H52" s="25"/>
      <c r="I52" s="171"/>
      <c r="J52" s="171"/>
      <c r="L52" s="172"/>
      <c r="M52" s="249"/>
      <c r="N52" s="249"/>
    </row>
    <row r="53" spans="5:14" s="26" customFormat="1" ht="13.5" customHeight="1" x14ac:dyDescent="0.15">
      <c r="E53" s="31"/>
      <c r="F53" s="31"/>
      <c r="G53" s="31"/>
      <c r="H53" s="31"/>
      <c r="I53" s="31"/>
      <c r="J53" s="31"/>
      <c r="K53" s="49"/>
      <c r="L53" s="49"/>
      <c r="M53" s="49"/>
      <c r="N53" s="49"/>
    </row>
    <row r="54" spans="5:14" s="26" customFormat="1" ht="13.5" customHeight="1" x14ac:dyDescent="0.15">
      <c r="E54" s="31"/>
      <c r="F54" s="31"/>
      <c r="G54" s="31"/>
      <c r="H54" s="31"/>
      <c r="I54" s="31"/>
      <c r="J54" s="31"/>
      <c r="K54" s="49"/>
      <c r="L54" s="49"/>
      <c r="M54" s="49"/>
      <c r="N54" s="49"/>
    </row>
    <row r="55" spans="5:14" s="26" customFormat="1" x14ac:dyDescent="0.15">
      <c r="E55" s="31"/>
      <c r="F55" s="31"/>
      <c r="G55" s="31"/>
      <c r="H55" s="31"/>
      <c r="I55" s="31"/>
      <c r="J55" s="31"/>
      <c r="L55" s="172"/>
      <c r="M55" s="249"/>
      <c r="N55" s="249"/>
    </row>
    <row r="56" spans="5:14" s="26" customFormat="1" x14ac:dyDescent="0.15">
      <c r="E56" s="31"/>
      <c r="F56" s="31"/>
      <c r="G56" s="31"/>
      <c r="H56" s="31"/>
      <c r="I56" s="31"/>
      <c r="J56" s="31"/>
      <c r="L56" s="172"/>
      <c r="M56" s="249"/>
      <c r="N56" s="249"/>
    </row>
    <row r="57" spans="5:14" s="26" customFormat="1" x14ac:dyDescent="0.15">
      <c r="E57" s="31"/>
      <c r="F57" s="31"/>
      <c r="G57" s="31"/>
      <c r="H57" s="31"/>
      <c r="I57" s="31"/>
      <c r="J57" s="31"/>
      <c r="L57" s="172"/>
      <c r="M57" s="249"/>
      <c r="N57" s="249"/>
    </row>
    <row r="58" spans="5:14" s="26" customFormat="1" x14ac:dyDescent="0.15">
      <c r="E58" s="31"/>
      <c r="F58" s="31"/>
      <c r="G58" s="31"/>
      <c r="H58" s="31"/>
      <c r="I58" s="31"/>
      <c r="J58" s="31"/>
      <c r="L58" s="172"/>
      <c r="M58" s="249"/>
      <c r="N58" s="249"/>
    </row>
    <row r="59" spans="5:14" s="26" customFormat="1" x14ac:dyDescent="0.15">
      <c r="E59" s="31"/>
      <c r="F59" s="31"/>
      <c r="G59" s="31"/>
      <c r="H59" s="31"/>
      <c r="I59" s="31"/>
      <c r="J59" s="31"/>
      <c r="L59" s="172"/>
      <c r="M59" s="249"/>
      <c r="N59" s="249"/>
    </row>
    <row r="60" spans="5:14" s="26" customFormat="1" x14ac:dyDescent="0.15">
      <c r="E60" s="31"/>
      <c r="F60" s="31"/>
      <c r="G60" s="31"/>
      <c r="H60" s="31"/>
      <c r="I60" s="31"/>
      <c r="J60" s="31"/>
      <c r="L60" s="172"/>
      <c r="M60" s="249"/>
      <c r="N60" s="249"/>
    </row>
    <row r="61" spans="5:14" s="26" customFormat="1" x14ac:dyDescent="0.15">
      <c r="E61" s="31"/>
      <c r="F61" s="31"/>
      <c r="G61" s="31"/>
      <c r="H61" s="31"/>
      <c r="I61" s="31"/>
      <c r="J61" s="31"/>
      <c r="L61" s="172"/>
      <c r="M61" s="249"/>
      <c r="N61" s="249"/>
    </row>
    <row r="62" spans="5:14" s="26" customFormat="1" x14ac:dyDescent="0.15">
      <c r="E62" s="31"/>
      <c r="F62" s="31"/>
      <c r="G62" s="31"/>
      <c r="H62" s="31"/>
      <c r="I62" s="31"/>
      <c r="J62" s="31"/>
      <c r="L62" s="172"/>
      <c r="M62" s="249"/>
      <c r="N62" s="249"/>
    </row>
    <row r="63" spans="5:14" s="26" customFormat="1" x14ac:dyDescent="0.15">
      <c r="E63" s="31"/>
      <c r="F63" s="31"/>
      <c r="G63" s="31"/>
      <c r="H63" s="31"/>
      <c r="I63" s="31"/>
      <c r="J63" s="31"/>
      <c r="L63" s="172"/>
      <c r="M63" s="249"/>
      <c r="N63" s="249"/>
    </row>
    <row r="64" spans="5:14" s="26" customFormat="1" x14ac:dyDescent="0.15">
      <c r="E64" s="31"/>
      <c r="F64" s="31"/>
      <c r="G64" s="31"/>
      <c r="H64" s="31"/>
      <c r="I64" s="31"/>
      <c r="J64" s="31"/>
      <c r="L64" s="172"/>
      <c r="M64" s="249"/>
      <c r="N64" s="249"/>
    </row>
    <row r="65" spans="5:14" s="26" customFormat="1" x14ac:dyDescent="0.15">
      <c r="E65" s="31"/>
      <c r="F65" s="31"/>
      <c r="G65" s="31"/>
      <c r="H65" s="31"/>
      <c r="I65" s="31"/>
      <c r="J65" s="31"/>
      <c r="L65" s="172"/>
      <c r="M65" s="249"/>
      <c r="N65" s="249"/>
    </row>
    <row r="66" spans="5:14" s="26" customFormat="1" x14ac:dyDescent="0.15">
      <c r="E66" s="31"/>
      <c r="F66" s="31"/>
      <c r="G66" s="31"/>
      <c r="H66" s="31"/>
      <c r="I66" s="31"/>
      <c r="J66" s="31"/>
      <c r="L66" s="172"/>
      <c r="M66" s="249"/>
      <c r="N66" s="249"/>
    </row>
    <row r="67" spans="5:14" x14ac:dyDescent="0.15">
      <c r="E67" s="24"/>
      <c r="F67" s="24"/>
      <c r="G67" s="24"/>
      <c r="H67" s="24"/>
      <c r="I67" s="24"/>
      <c r="J67" s="24"/>
    </row>
    <row r="68" spans="5:14" x14ac:dyDescent="0.15">
      <c r="E68" s="24"/>
      <c r="F68" s="24"/>
      <c r="G68" s="24"/>
      <c r="H68" s="24"/>
      <c r="I68" s="24"/>
      <c r="J68" s="24"/>
    </row>
    <row r="69" spans="5:14" x14ac:dyDescent="0.15">
      <c r="E69" s="24"/>
      <c r="F69" s="24"/>
      <c r="G69" s="24"/>
      <c r="H69" s="24"/>
      <c r="I69" s="24"/>
      <c r="J69" s="24"/>
    </row>
    <row r="70" spans="5:14" x14ac:dyDescent="0.15">
      <c r="E70" s="24"/>
      <c r="F70" s="24"/>
      <c r="G70" s="24"/>
      <c r="H70" s="24"/>
      <c r="I70" s="24"/>
      <c r="J70" s="24"/>
    </row>
    <row r="71" spans="5:14" x14ac:dyDescent="0.15">
      <c r="E71" s="24"/>
      <c r="F71" s="24"/>
      <c r="G71" s="24"/>
      <c r="H71" s="24"/>
      <c r="I71" s="24"/>
      <c r="J71" s="24"/>
    </row>
    <row r="72" spans="5:14" x14ac:dyDescent="0.15">
      <c r="E72" s="24"/>
      <c r="F72" s="24"/>
      <c r="G72" s="24"/>
      <c r="H72" s="24"/>
      <c r="I72" s="24"/>
      <c r="J72" s="24"/>
    </row>
    <row r="73" spans="5:14" x14ac:dyDescent="0.15">
      <c r="E73" s="24"/>
      <c r="F73" s="24"/>
      <c r="G73" s="24"/>
      <c r="H73" s="24"/>
      <c r="I73" s="24"/>
      <c r="J73" s="24"/>
    </row>
    <row r="74" spans="5:14" x14ac:dyDescent="0.15">
      <c r="E74" s="24"/>
      <c r="F74" s="24"/>
      <c r="G74" s="24"/>
      <c r="H74" s="24"/>
      <c r="I74" s="24"/>
      <c r="J74" s="24"/>
    </row>
    <row r="75" spans="5:14" x14ac:dyDescent="0.15">
      <c r="E75" s="24"/>
      <c r="F75" s="24"/>
      <c r="G75" s="24"/>
      <c r="H75" s="24"/>
      <c r="I75" s="24"/>
      <c r="J75" s="24"/>
    </row>
    <row r="76" spans="5:14" x14ac:dyDescent="0.15">
      <c r="E76" s="24"/>
      <c r="F76" s="24"/>
      <c r="G76" s="24"/>
      <c r="H76" s="24"/>
      <c r="I76" s="24"/>
      <c r="J76" s="24"/>
    </row>
    <row r="77" spans="5:14" x14ac:dyDescent="0.15">
      <c r="E77" s="24"/>
      <c r="F77" s="24"/>
      <c r="G77" s="24"/>
      <c r="H77" s="24"/>
      <c r="I77" s="24"/>
      <c r="J77" s="24"/>
    </row>
    <row r="78" spans="5:14" x14ac:dyDescent="0.15">
      <c r="E78" s="24"/>
      <c r="F78" s="24"/>
      <c r="G78" s="24"/>
      <c r="H78" s="24"/>
      <c r="I78" s="24"/>
      <c r="J78" s="24"/>
    </row>
    <row r="79" spans="5:14" x14ac:dyDescent="0.15">
      <c r="E79" s="24"/>
      <c r="F79" s="24"/>
      <c r="G79" s="24"/>
      <c r="H79" s="24"/>
      <c r="I79" s="24"/>
      <c r="J79" s="24"/>
    </row>
    <row r="80" spans="5:14" x14ac:dyDescent="0.15">
      <c r="E80" s="24"/>
      <c r="F80" s="24"/>
      <c r="G80" s="24"/>
      <c r="H80" s="24"/>
      <c r="I80" s="24"/>
      <c r="J80" s="24"/>
    </row>
    <row r="81" spans="5:10" x14ac:dyDescent="0.15">
      <c r="E81" s="24"/>
      <c r="F81" s="24"/>
      <c r="G81" s="24"/>
      <c r="H81" s="24"/>
      <c r="I81" s="24"/>
      <c r="J81" s="24"/>
    </row>
    <row r="82" spans="5:10" x14ac:dyDescent="0.15">
      <c r="E82" s="24"/>
      <c r="F82" s="24"/>
      <c r="G82" s="24"/>
      <c r="H82" s="24"/>
      <c r="I82" s="24"/>
      <c r="J82" s="24"/>
    </row>
    <row r="83" spans="5:10" x14ac:dyDescent="0.15">
      <c r="E83" s="24"/>
      <c r="F83" s="24"/>
      <c r="G83" s="24"/>
      <c r="H83" s="24"/>
      <c r="I83" s="24"/>
      <c r="J83" s="24"/>
    </row>
    <row r="84" spans="5:10" x14ac:dyDescent="0.15">
      <c r="E84" s="24"/>
      <c r="F84" s="24"/>
      <c r="G84" s="24"/>
      <c r="H84" s="24"/>
      <c r="I84" s="24"/>
      <c r="J84" s="24"/>
    </row>
    <row r="85" spans="5:10" x14ac:dyDescent="0.15">
      <c r="E85" s="24"/>
      <c r="F85" s="24"/>
      <c r="G85" s="24"/>
      <c r="H85" s="24"/>
      <c r="I85" s="24"/>
      <c r="J85" s="24"/>
    </row>
    <row r="86" spans="5:10" x14ac:dyDescent="0.15">
      <c r="E86" s="24"/>
      <c r="F86" s="24"/>
      <c r="G86" s="24"/>
      <c r="H86" s="24"/>
      <c r="I86" s="24"/>
      <c r="J86" s="24"/>
    </row>
    <row r="87" spans="5:10" x14ac:dyDescent="0.15">
      <c r="E87" s="24"/>
      <c r="F87" s="24"/>
      <c r="G87" s="24"/>
      <c r="H87" s="24"/>
      <c r="I87" s="24"/>
      <c r="J87" s="24"/>
    </row>
    <row r="88" spans="5:10" x14ac:dyDescent="0.15">
      <c r="E88" s="24"/>
      <c r="F88" s="24"/>
      <c r="G88" s="24"/>
      <c r="H88" s="24"/>
      <c r="I88" s="24"/>
      <c r="J88" s="24"/>
    </row>
    <row r="89" spans="5:10" x14ac:dyDescent="0.15">
      <c r="E89" s="24"/>
      <c r="F89" s="24"/>
      <c r="G89" s="24"/>
      <c r="H89" s="24"/>
      <c r="I89" s="24"/>
      <c r="J89" s="24"/>
    </row>
    <row r="90" spans="5:10" x14ac:dyDescent="0.15">
      <c r="E90" s="24"/>
      <c r="F90" s="24"/>
      <c r="G90" s="24"/>
      <c r="H90" s="24"/>
      <c r="I90" s="24"/>
      <c r="J90" s="24"/>
    </row>
    <row r="91" spans="5:10" x14ac:dyDescent="0.15">
      <c r="E91" s="24"/>
      <c r="F91" s="24"/>
      <c r="G91" s="24"/>
      <c r="H91" s="24"/>
      <c r="I91" s="24"/>
      <c r="J91" s="24"/>
    </row>
    <row r="92" spans="5:10" x14ac:dyDescent="0.15">
      <c r="E92" s="24"/>
      <c r="F92" s="24"/>
      <c r="G92" s="24"/>
      <c r="H92" s="24"/>
      <c r="I92" s="24"/>
      <c r="J92" s="24"/>
    </row>
    <row r="93" spans="5:10" x14ac:dyDescent="0.15">
      <c r="E93" s="24"/>
      <c r="F93" s="24"/>
      <c r="G93" s="24"/>
      <c r="H93" s="24"/>
      <c r="I93" s="24"/>
      <c r="J93" s="24"/>
    </row>
    <row r="94" spans="5:10" x14ac:dyDescent="0.15">
      <c r="E94" s="24"/>
      <c r="F94" s="24"/>
      <c r="G94" s="24"/>
      <c r="H94" s="24"/>
      <c r="I94" s="24"/>
      <c r="J94" s="24"/>
    </row>
    <row r="95" spans="5:10" x14ac:dyDescent="0.15">
      <c r="E95" s="24"/>
      <c r="F95" s="24"/>
      <c r="G95" s="24"/>
      <c r="H95" s="24"/>
      <c r="I95" s="24"/>
      <c r="J95" s="24"/>
    </row>
    <row r="96" spans="5:10" x14ac:dyDescent="0.15">
      <c r="E96" s="24"/>
      <c r="F96" s="24"/>
      <c r="G96" s="24"/>
      <c r="H96" s="24"/>
      <c r="I96" s="24"/>
      <c r="J96" s="24"/>
    </row>
    <row r="97" spans="5:10" x14ac:dyDescent="0.15">
      <c r="E97" s="24"/>
      <c r="F97" s="24"/>
      <c r="G97" s="24"/>
      <c r="H97" s="24"/>
      <c r="I97" s="24"/>
      <c r="J97" s="24"/>
    </row>
    <row r="98" spans="5:10" x14ac:dyDescent="0.15">
      <c r="E98" s="24"/>
      <c r="F98" s="24"/>
      <c r="G98" s="24"/>
      <c r="H98" s="24"/>
      <c r="I98" s="24"/>
      <c r="J98" s="24"/>
    </row>
    <row r="99" spans="5:10" x14ac:dyDescent="0.15">
      <c r="E99" s="24"/>
      <c r="F99" s="24"/>
      <c r="G99" s="24"/>
      <c r="H99" s="24"/>
      <c r="I99" s="24"/>
      <c r="J99" s="24"/>
    </row>
    <row r="100" spans="5:10" x14ac:dyDescent="0.15">
      <c r="E100" s="24"/>
      <c r="F100" s="24"/>
      <c r="G100" s="24"/>
      <c r="H100" s="24"/>
      <c r="I100" s="24"/>
      <c r="J100" s="24"/>
    </row>
    <row r="101" spans="5:10" x14ac:dyDescent="0.15">
      <c r="E101" s="24"/>
      <c r="F101" s="24"/>
      <c r="G101" s="24"/>
      <c r="H101" s="24"/>
      <c r="I101" s="24"/>
      <c r="J101" s="24"/>
    </row>
    <row r="102" spans="5:10" x14ac:dyDescent="0.15">
      <c r="E102" s="24"/>
      <c r="F102" s="24"/>
      <c r="G102" s="24"/>
      <c r="H102" s="24"/>
      <c r="I102" s="24"/>
      <c r="J102" s="24"/>
    </row>
    <row r="103" spans="5:10" x14ac:dyDescent="0.15">
      <c r="E103" s="24"/>
      <c r="F103" s="24"/>
      <c r="G103" s="24"/>
      <c r="H103" s="24"/>
      <c r="I103" s="24"/>
      <c r="J103" s="24"/>
    </row>
    <row r="104" spans="5:10" x14ac:dyDescent="0.15">
      <c r="E104" s="24"/>
      <c r="F104" s="24"/>
      <c r="G104" s="24"/>
      <c r="H104" s="24"/>
      <c r="I104" s="24"/>
      <c r="J104" s="24"/>
    </row>
    <row r="105" spans="5:10" x14ac:dyDescent="0.15">
      <c r="E105" s="24"/>
      <c r="F105" s="24"/>
      <c r="G105" s="24"/>
      <c r="H105" s="24"/>
      <c r="I105" s="24"/>
      <c r="J105" s="24"/>
    </row>
    <row r="106" spans="5:10" x14ac:dyDescent="0.15">
      <c r="E106" s="24"/>
      <c r="F106" s="24"/>
      <c r="G106" s="24"/>
      <c r="H106" s="24"/>
      <c r="I106" s="24"/>
      <c r="J106" s="24"/>
    </row>
    <row r="107" spans="5:10" x14ac:dyDescent="0.15">
      <c r="E107" s="24"/>
      <c r="F107" s="24"/>
      <c r="G107" s="24"/>
      <c r="H107" s="24"/>
      <c r="I107" s="24"/>
      <c r="J107" s="24"/>
    </row>
    <row r="108" spans="5:10" x14ac:dyDescent="0.15">
      <c r="E108" s="24"/>
      <c r="F108" s="24"/>
      <c r="G108" s="24"/>
      <c r="H108" s="24"/>
      <c r="I108" s="24"/>
      <c r="J108" s="24"/>
    </row>
    <row r="109" spans="5:10" x14ac:dyDescent="0.15">
      <c r="E109" s="24"/>
      <c r="F109" s="24"/>
      <c r="G109" s="24"/>
      <c r="H109" s="24"/>
      <c r="I109" s="24"/>
      <c r="J109" s="24"/>
    </row>
    <row r="110" spans="5:10" x14ac:dyDescent="0.15">
      <c r="E110" s="24"/>
      <c r="F110" s="24"/>
      <c r="G110" s="24"/>
      <c r="H110" s="24"/>
      <c r="I110" s="24"/>
      <c r="J110" s="24"/>
    </row>
    <row r="111" spans="5:10" x14ac:dyDescent="0.15">
      <c r="E111" s="24"/>
      <c r="F111" s="24"/>
      <c r="G111" s="24"/>
      <c r="H111" s="24"/>
      <c r="I111" s="24"/>
      <c r="J111" s="24"/>
    </row>
    <row r="112" spans="5:10" x14ac:dyDescent="0.15">
      <c r="E112" s="24"/>
      <c r="F112" s="24"/>
      <c r="G112" s="24"/>
      <c r="H112" s="24"/>
      <c r="I112" s="24"/>
      <c r="J112" s="24"/>
    </row>
    <row r="113" spans="5:10" x14ac:dyDescent="0.15">
      <c r="E113" s="24"/>
      <c r="F113" s="24"/>
      <c r="G113" s="24"/>
      <c r="H113" s="24"/>
      <c r="I113" s="24"/>
      <c r="J113" s="24"/>
    </row>
    <row r="114" spans="5:10" x14ac:dyDescent="0.15">
      <c r="E114" s="24"/>
      <c r="F114" s="24"/>
      <c r="G114" s="24"/>
      <c r="H114" s="24"/>
      <c r="I114" s="24"/>
      <c r="J114" s="24"/>
    </row>
    <row r="115" spans="5:10" x14ac:dyDescent="0.15">
      <c r="E115" s="24"/>
      <c r="F115" s="24"/>
      <c r="G115" s="24"/>
      <c r="H115" s="24"/>
      <c r="I115" s="24"/>
      <c r="J115" s="24"/>
    </row>
    <row r="116" spans="5:10" x14ac:dyDescent="0.15">
      <c r="E116" s="24"/>
      <c r="F116" s="24"/>
      <c r="G116" s="24"/>
      <c r="H116" s="24"/>
      <c r="I116" s="24"/>
      <c r="J116" s="24"/>
    </row>
    <row r="117" spans="5:10" x14ac:dyDescent="0.15">
      <c r="E117" s="24"/>
      <c r="F117" s="24"/>
      <c r="G117" s="24"/>
      <c r="H117" s="24"/>
      <c r="I117" s="24"/>
      <c r="J117" s="24"/>
    </row>
    <row r="118" spans="5:10" x14ac:dyDescent="0.15">
      <c r="E118" s="24"/>
      <c r="F118" s="24"/>
      <c r="G118" s="24"/>
      <c r="H118" s="24"/>
      <c r="I118" s="24"/>
      <c r="J118" s="24"/>
    </row>
    <row r="119" spans="5:10" x14ac:dyDescent="0.15">
      <c r="E119" s="24"/>
      <c r="F119" s="24"/>
      <c r="G119" s="24"/>
      <c r="H119" s="24"/>
      <c r="I119" s="24"/>
      <c r="J119" s="24"/>
    </row>
    <row r="120" spans="5:10" x14ac:dyDescent="0.15">
      <c r="E120" s="24"/>
      <c r="F120" s="24"/>
      <c r="G120" s="24"/>
      <c r="H120" s="24"/>
      <c r="I120" s="24"/>
      <c r="J120" s="24"/>
    </row>
    <row r="121" spans="5:10" x14ac:dyDescent="0.15">
      <c r="E121" s="24"/>
      <c r="F121" s="24"/>
      <c r="G121" s="24"/>
      <c r="H121" s="24"/>
      <c r="I121" s="24"/>
      <c r="J121" s="24"/>
    </row>
    <row r="122" spans="5:10" x14ac:dyDescent="0.15">
      <c r="E122" s="24"/>
      <c r="F122" s="24"/>
      <c r="G122" s="24"/>
      <c r="H122" s="24"/>
      <c r="I122" s="24"/>
      <c r="J122" s="24"/>
    </row>
    <row r="123" spans="5:10" x14ac:dyDescent="0.15">
      <c r="E123" s="24"/>
      <c r="F123" s="24"/>
      <c r="G123" s="24"/>
      <c r="H123" s="24"/>
      <c r="I123" s="24"/>
      <c r="J123" s="24"/>
    </row>
    <row r="124" spans="5:10" x14ac:dyDescent="0.15">
      <c r="E124" s="24"/>
      <c r="F124" s="24"/>
      <c r="G124" s="24"/>
      <c r="H124" s="24"/>
      <c r="I124" s="24"/>
      <c r="J124" s="24"/>
    </row>
    <row r="125" spans="5:10" x14ac:dyDescent="0.15">
      <c r="E125" s="24"/>
      <c r="F125" s="24"/>
      <c r="G125" s="24"/>
      <c r="H125" s="24"/>
      <c r="I125" s="24"/>
      <c r="J125" s="24"/>
    </row>
    <row r="126" spans="5:10" x14ac:dyDescent="0.15">
      <c r="E126" s="24"/>
      <c r="F126" s="24"/>
      <c r="G126" s="24"/>
      <c r="H126" s="24"/>
      <c r="I126" s="24"/>
      <c r="J126" s="24"/>
    </row>
    <row r="127" spans="5:10" x14ac:dyDescent="0.15">
      <c r="E127" s="24"/>
      <c r="F127" s="24"/>
      <c r="G127" s="24"/>
      <c r="H127" s="24"/>
      <c r="I127" s="24"/>
      <c r="J127" s="24"/>
    </row>
    <row r="128" spans="5:10" x14ac:dyDescent="0.15">
      <c r="E128" s="24"/>
      <c r="F128" s="24"/>
      <c r="G128" s="24"/>
      <c r="H128" s="24"/>
      <c r="I128" s="24"/>
      <c r="J128" s="24"/>
    </row>
    <row r="129" spans="5:10" x14ac:dyDescent="0.15">
      <c r="E129" s="24"/>
      <c r="F129" s="24"/>
      <c r="G129" s="24"/>
      <c r="H129" s="24"/>
      <c r="I129" s="24"/>
      <c r="J129" s="24"/>
    </row>
    <row r="130" spans="5:10" x14ac:dyDescent="0.15">
      <c r="E130" s="24"/>
      <c r="F130" s="24"/>
      <c r="G130" s="24"/>
      <c r="H130" s="24"/>
      <c r="I130" s="24"/>
      <c r="J130" s="24"/>
    </row>
    <row r="131" spans="5:10" x14ac:dyDescent="0.15">
      <c r="E131" s="24"/>
      <c r="F131" s="24"/>
      <c r="G131" s="24"/>
      <c r="H131" s="24"/>
      <c r="I131" s="24"/>
      <c r="J131" s="24"/>
    </row>
    <row r="132" spans="5:10" x14ac:dyDescent="0.15">
      <c r="E132" s="24"/>
      <c r="F132" s="24"/>
      <c r="G132" s="24"/>
      <c r="H132" s="24"/>
      <c r="I132" s="24"/>
      <c r="J132" s="24"/>
    </row>
    <row r="133" spans="5:10" x14ac:dyDescent="0.15">
      <c r="E133" s="24"/>
      <c r="F133" s="24"/>
      <c r="G133" s="24"/>
      <c r="H133" s="24"/>
      <c r="I133" s="24"/>
      <c r="J133" s="24"/>
    </row>
    <row r="134" spans="5:10" x14ac:dyDescent="0.15">
      <c r="E134" s="24"/>
      <c r="F134" s="24"/>
      <c r="G134" s="24"/>
      <c r="H134" s="24"/>
      <c r="I134" s="24"/>
      <c r="J134" s="24"/>
    </row>
    <row r="135" spans="5:10" x14ac:dyDescent="0.15">
      <c r="E135" s="24"/>
      <c r="F135" s="24"/>
      <c r="G135" s="24"/>
      <c r="H135" s="24"/>
      <c r="I135" s="24"/>
      <c r="J135" s="24"/>
    </row>
    <row r="136" spans="5:10" x14ac:dyDescent="0.15">
      <c r="E136" s="24"/>
      <c r="F136" s="24"/>
      <c r="G136" s="24"/>
      <c r="H136" s="24"/>
      <c r="I136" s="24"/>
      <c r="J136" s="24"/>
    </row>
    <row r="137" spans="5:10" x14ac:dyDescent="0.15">
      <c r="E137" s="24"/>
      <c r="F137" s="24"/>
      <c r="G137" s="24"/>
      <c r="H137" s="24"/>
      <c r="I137" s="24"/>
      <c r="J137" s="24"/>
    </row>
    <row r="138" spans="5:10" x14ac:dyDescent="0.15">
      <c r="E138" s="24"/>
      <c r="F138" s="24"/>
      <c r="G138" s="24"/>
      <c r="H138" s="24"/>
      <c r="I138" s="24"/>
      <c r="J138" s="24"/>
    </row>
    <row r="139" spans="5:10" x14ac:dyDescent="0.15">
      <c r="E139" s="24"/>
      <c r="F139" s="24"/>
      <c r="G139" s="24"/>
      <c r="H139" s="24"/>
      <c r="I139" s="24"/>
      <c r="J139" s="24"/>
    </row>
    <row r="140" spans="5:10" x14ac:dyDescent="0.15">
      <c r="E140" s="24"/>
      <c r="F140" s="24"/>
      <c r="G140" s="24"/>
      <c r="H140" s="24"/>
      <c r="I140" s="24"/>
      <c r="J140" s="24"/>
    </row>
    <row r="141" spans="5:10" x14ac:dyDescent="0.15">
      <c r="E141" s="24"/>
      <c r="F141" s="24"/>
      <c r="G141" s="24"/>
      <c r="H141" s="24"/>
      <c r="I141" s="24"/>
      <c r="J141" s="24"/>
    </row>
    <row r="142" spans="5:10" x14ac:dyDescent="0.15">
      <c r="E142" s="24"/>
      <c r="F142" s="24"/>
      <c r="G142" s="24"/>
      <c r="H142" s="24"/>
      <c r="I142" s="24"/>
      <c r="J142" s="24"/>
    </row>
    <row r="143" spans="5:10" x14ac:dyDescent="0.15">
      <c r="E143" s="24"/>
      <c r="F143" s="24"/>
      <c r="G143" s="24"/>
      <c r="H143" s="24"/>
      <c r="I143" s="24"/>
      <c r="J143" s="24"/>
    </row>
    <row r="144" spans="5:10" x14ac:dyDescent="0.15">
      <c r="E144" s="24"/>
      <c r="F144" s="24"/>
      <c r="G144" s="24"/>
      <c r="H144" s="24"/>
      <c r="I144" s="24"/>
      <c r="J144" s="24"/>
    </row>
    <row r="145" spans="5:10" x14ac:dyDescent="0.15">
      <c r="E145" s="24"/>
      <c r="F145" s="24"/>
      <c r="G145" s="24"/>
      <c r="H145" s="24"/>
      <c r="I145" s="24"/>
      <c r="J145" s="24"/>
    </row>
    <row r="146" spans="5:10" x14ac:dyDescent="0.15">
      <c r="E146" s="24"/>
      <c r="F146" s="24"/>
      <c r="G146" s="24"/>
      <c r="H146" s="24"/>
      <c r="I146" s="24"/>
      <c r="J146" s="24"/>
    </row>
    <row r="147" spans="5:10" x14ac:dyDescent="0.15">
      <c r="E147" s="24"/>
      <c r="F147" s="24"/>
      <c r="G147" s="24"/>
      <c r="H147" s="24"/>
      <c r="I147" s="24"/>
      <c r="J147" s="24"/>
    </row>
    <row r="148" spans="5:10" x14ac:dyDescent="0.15">
      <c r="E148" s="24"/>
      <c r="F148" s="24"/>
      <c r="G148" s="24"/>
      <c r="H148" s="24"/>
      <c r="I148" s="24"/>
      <c r="J148" s="24"/>
    </row>
    <row r="149" spans="5:10" x14ac:dyDescent="0.15">
      <c r="E149" s="24"/>
      <c r="F149" s="24"/>
      <c r="G149" s="24"/>
      <c r="H149" s="24"/>
      <c r="I149" s="24"/>
      <c r="J149" s="24"/>
    </row>
    <row r="150" spans="5:10" x14ac:dyDescent="0.15">
      <c r="E150" s="24"/>
      <c r="F150" s="24"/>
      <c r="G150" s="24"/>
      <c r="H150" s="24"/>
      <c r="I150" s="24"/>
      <c r="J150" s="24"/>
    </row>
    <row r="151" spans="5:10" x14ac:dyDescent="0.15">
      <c r="E151" s="24"/>
      <c r="F151" s="24"/>
      <c r="G151" s="24"/>
      <c r="H151" s="24"/>
      <c r="I151" s="24"/>
      <c r="J151" s="24"/>
    </row>
    <row r="152" spans="5:10" x14ac:dyDescent="0.15">
      <c r="E152" s="24"/>
      <c r="F152" s="24"/>
      <c r="G152" s="24"/>
      <c r="H152" s="24"/>
      <c r="I152" s="24"/>
      <c r="J152" s="24"/>
    </row>
    <row r="153" spans="5:10" x14ac:dyDescent="0.15">
      <c r="E153" s="24"/>
      <c r="F153" s="24"/>
      <c r="G153" s="24"/>
      <c r="H153" s="24"/>
      <c r="I153" s="24"/>
      <c r="J153" s="24"/>
    </row>
    <row r="154" spans="5:10" x14ac:dyDescent="0.15">
      <c r="E154" s="24"/>
      <c r="F154" s="24"/>
      <c r="G154" s="24"/>
      <c r="H154" s="24"/>
      <c r="I154" s="24"/>
      <c r="J154" s="24"/>
    </row>
    <row r="155" spans="5:10" x14ac:dyDescent="0.15">
      <c r="E155" s="24"/>
      <c r="F155" s="24"/>
      <c r="G155" s="24"/>
      <c r="H155" s="24"/>
      <c r="I155" s="24"/>
      <c r="J155" s="24"/>
    </row>
    <row r="156" spans="5:10" x14ac:dyDescent="0.15">
      <c r="E156" s="24"/>
      <c r="F156" s="24"/>
      <c r="G156" s="24"/>
      <c r="H156" s="24"/>
      <c r="I156" s="24"/>
      <c r="J156" s="24"/>
    </row>
    <row r="157" spans="5:10" x14ac:dyDescent="0.15">
      <c r="E157" s="24"/>
      <c r="F157" s="24"/>
      <c r="G157" s="24"/>
      <c r="H157" s="24"/>
      <c r="I157" s="24"/>
      <c r="J157" s="24"/>
    </row>
    <row r="158" spans="5:10" x14ac:dyDescent="0.15">
      <c r="E158" s="24"/>
      <c r="F158" s="24"/>
      <c r="G158" s="24"/>
      <c r="H158" s="24"/>
      <c r="I158" s="24"/>
      <c r="J158" s="24"/>
    </row>
    <row r="159" spans="5:10" x14ac:dyDescent="0.15">
      <c r="E159" s="24"/>
      <c r="F159" s="24"/>
      <c r="G159" s="24"/>
      <c r="H159" s="24"/>
      <c r="I159" s="24"/>
      <c r="J159" s="24"/>
    </row>
    <row r="160" spans="5:10" x14ac:dyDescent="0.15">
      <c r="E160" s="24"/>
      <c r="F160" s="24"/>
      <c r="G160" s="24"/>
      <c r="H160" s="24"/>
      <c r="I160" s="24"/>
      <c r="J160" s="24"/>
    </row>
    <row r="161" spans="5:10" x14ac:dyDescent="0.15">
      <c r="E161" s="24"/>
      <c r="F161" s="24"/>
      <c r="G161" s="24"/>
      <c r="H161" s="24"/>
      <c r="I161" s="24"/>
      <c r="J161" s="24"/>
    </row>
    <row r="162" spans="5:10" x14ac:dyDescent="0.15">
      <c r="E162" s="24"/>
      <c r="F162" s="24"/>
      <c r="G162" s="24"/>
      <c r="H162" s="24"/>
      <c r="I162" s="24"/>
      <c r="J162" s="24"/>
    </row>
    <row r="163" spans="5:10" x14ac:dyDescent="0.15">
      <c r="E163" s="24"/>
      <c r="F163" s="24"/>
      <c r="G163" s="24"/>
      <c r="H163" s="24"/>
      <c r="I163" s="24"/>
      <c r="J163" s="24"/>
    </row>
    <row r="164" spans="5:10" x14ac:dyDescent="0.15">
      <c r="E164" s="24"/>
      <c r="F164" s="24"/>
      <c r="G164" s="24"/>
      <c r="H164" s="24"/>
      <c r="I164" s="24"/>
      <c r="J164" s="24"/>
    </row>
    <row r="165" spans="5:10" x14ac:dyDescent="0.15">
      <c r="E165" s="24"/>
      <c r="F165" s="24"/>
      <c r="G165" s="24"/>
      <c r="H165" s="24"/>
      <c r="I165" s="24"/>
      <c r="J165" s="24"/>
    </row>
    <row r="166" spans="5:10" x14ac:dyDescent="0.15">
      <c r="E166" s="24"/>
      <c r="F166" s="24"/>
      <c r="G166" s="24"/>
      <c r="H166" s="24"/>
      <c r="I166" s="24"/>
      <c r="J166" s="24"/>
    </row>
    <row r="167" spans="5:10" x14ac:dyDescent="0.15">
      <c r="E167" s="24"/>
      <c r="F167" s="24"/>
      <c r="G167" s="24"/>
      <c r="H167" s="24"/>
      <c r="I167" s="24"/>
      <c r="J167" s="24"/>
    </row>
    <row r="168" spans="5:10" x14ac:dyDescent="0.15">
      <c r="E168" s="24"/>
      <c r="F168" s="24"/>
      <c r="G168" s="24"/>
      <c r="H168" s="24"/>
      <c r="I168" s="24"/>
      <c r="J168" s="24"/>
    </row>
    <row r="169" spans="5:10" x14ac:dyDescent="0.15">
      <c r="E169" s="24"/>
      <c r="F169" s="24"/>
      <c r="G169" s="24"/>
      <c r="H169" s="24"/>
      <c r="I169" s="24"/>
      <c r="J169" s="24"/>
    </row>
    <row r="170" spans="5:10" x14ac:dyDescent="0.15">
      <c r="E170" s="24"/>
      <c r="F170" s="24"/>
      <c r="G170" s="24"/>
      <c r="H170" s="24"/>
      <c r="I170" s="24"/>
      <c r="J170" s="24"/>
    </row>
    <row r="171" spans="5:10" x14ac:dyDescent="0.15">
      <c r="E171" s="24"/>
      <c r="F171" s="24"/>
      <c r="G171" s="24"/>
      <c r="H171" s="24"/>
      <c r="I171" s="24"/>
      <c r="J171" s="24"/>
    </row>
    <row r="172" spans="5:10" x14ac:dyDescent="0.15">
      <c r="E172" s="24"/>
      <c r="F172" s="24"/>
      <c r="G172" s="24"/>
      <c r="H172" s="24"/>
      <c r="I172" s="24"/>
      <c r="J172" s="24"/>
    </row>
    <row r="173" spans="5:10" x14ac:dyDescent="0.15">
      <c r="E173" s="24"/>
      <c r="F173" s="24"/>
      <c r="G173" s="24"/>
      <c r="H173" s="24"/>
      <c r="I173" s="24"/>
      <c r="J173" s="24"/>
    </row>
    <row r="174" spans="5:10" x14ac:dyDescent="0.15">
      <c r="E174" s="24"/>
      <c r="F174" s="24"/>
      <c r="G174" s="24"/>
      <c r="H174" s="24"/>
      <c r="I174" s="24"/>
      <c r="J174" s="24"/>
    </row>
    <row r="175" spans="5:10" x14ac:dyDescent="0.15">
      <c r="E175" s="24"/>
      <c r="F175" s="24"/>
      <c r="G175" s="24"/>
      <c r="H175" s="24"/>
      <c r="I175" s="24"/>
      <c r="J175" s="24"/>
    </row>
    <row r="176" spans="5:10" x14ac:dyDescent="0.15">
      <c r="E176" s="24"/>
      <c r="F176" s="24"/>
      <c r="G176" s="24"/>
      <c r="H176" s="24"/>
      <c r="I176" s="24"/>
      <c r="J176" s="24"/>
    </row>
    <row r="177" spans="5:10" x14ac:dyDescent="0.15">
      <c r="E177" s="24"/>
      <c r="F177" s="24"/>
      <c r="G177" s="24"/>
      <c r="H177" s="24"/>
      <c r="I177" s="24"/>
      <c r="J177" s="24"/>
    </row>
    <row r="178" spans="5:10" x14ac:dyDescent="0.15">
      <c r="E178" s="24"/>
      <c r="F178" s="24"/>
      <c r="G178" s="24"/>
      <c r="H178" s="24"/>
      <c r="I178" s="24"/>
      <c r="J178" s="24"/>
    </row>
    <row r="179" spans="5:10" x14ac:dyDescent="0.15">
      <c r="E179" s="24"/>
      <c r="F179" s="24"/>
      <c r="G179" s="24"/>
      <c r="H179" s="24"/>
      <c r="I179" s="24"/>
      <c r="J179" s="24"/>
    </row>
    <row r="180" spans="5:10" x14ac:dyDescent="0.15">
      <c r="E180" s="24"/>
      <c r="F180" s="24"/>
      <c r="G180" s="24"/>
      <c r="H180" s="24"/>
      <c r="I180" s="24"/>
      <c r="J180" s="24"/>
    </row>
    <row r="181" spans="5:10" x14ac:dyDescent="0.15">
      <c r="E181" s="24"/>
      <c r="F181" s="24"/>
      <c r="G181" s="24"/>
      <c r="H181" s="24"/>
      <c r="I181" s="24"/>
      <c r="J181" s="24"/>
    </row>
    <row r="182" spans="5:10" x14ac:dyDescent="0.15">
      <c r="E182" s="24"/>
      <c r="F182" s="24"/>
      <c r="G182" s="24"/>
      <c r="H182" s="24"/>
      <c r="I182" s="24"/>
      <c r="J182" s="24"/>
    </row>
    <row r="183" spans="5:10" x14ac:dyDescent="0.15">
      <c r="E183" s="24"/>
      <c r="F183" s="24"/>
      <c r="G183" s="24"/>
      <c r="H183" s="24"/>
      <c r="I183" s="24"/>
      <c r="J183" s="24"/>
    </row>
    <row r="184" spans="5:10" x14ac:dyDescent="0.15">
      <c r="E184" s="24"/>
      <c r="F184" s="24"/>
      <c r="G184" s="24"/>
      <c r="H184" s="24"/>
      <c r="I184" s="24"/>
      <c r="J184" s="24"/>
    </row>
    <row r="185" spans="5:10" x14ac:dyDescent="0.15">
      <c r="E185" s="24"/>
      <c r="F185" s="24"/>
      <c r="G185" s="24"/>
      <c r="H185" s="24"/>
      <c r="I185" s="24"/>
      <c r="J185" s="24"/>
    </row>
    <row r="186" spans="5:10" x14ac:dyDescent="0.15">
      <c r="E186" s="24"/>
      <c r="F186" s="24"/>
      <c r="G186" s="24"/>
      <c r="H186" s="24"/>
      <c r="I186" s="24"/>
      <c r="J186" s="24"/>
    </row>
    <row r="187" spans="5:10" x14ac:dyDescent="0.15">
      <c r="E187" s="24"/>
      <c r="F187" s="24"/>
      <c r="G187" s="24"/>
      <c r="H187" s="24"/>
      <c r="I187" s="24"/>
      <c r="J187" s="24"/>
    </row>
    <row r="188" spans="5:10" x14ac:dyDescent="0.15">
      <c r="E188" s="24"/>
      <c r="F188" s="24"/>
      <c r="G188" s="24"/>
      <c r="H188" s="24"/>
      <c r="I188" s="24"/>
      <c r="J188" s="24"/>
    </row>
    <row r="189" spans="5:10" x14ac:dyDescent="0.15">
      <c r="E189" s="24"/>
      <c r="F189" s="24"/>
      <c r="G189" s="24"/>
      <c r="H189" s="24"/>
      <c r="I189" s="24"/>
      <c r="J189" s="24"/>
    </row>
    <row r="190" spans="5:10" x14ac:dyDescent="0.15">
      <c r="E190" s="24"/>
      <c r="F190" s="24"/>
      <c r="G190" s="24"/>
      <c r="H190" s="24"/>
      <c r="I190" s="24"/>
      <c r="J190" s="24"/>
    </row>
    <row r="191" spans="5:10" x14ac:dyDescent="0.15">
      <c r="E191" s="24"/>
      <c r="F191" s="24"/>
      <c r="G191" s="24"/>
      <c r="H191" s="24"/>
      <c r="I191" s="24"/>
      <c r="J191" s="24"/>
    </row>
    <row r="192" spans="5:10" x14ac:dyDescent="0.15">
      <c r="E192" s="24"/>
      <c r="F192" s="24"/>
      <c r="G192" s="24"/>
      <c r="H192" s="24"/>
      <c r="I192" s="24"/>
      <c r="J192" s="24"/>
    </row>
    <row r="193" spans="5:10" x14ac:dyDescent="0.15">
      <c r="E193" s="24"/>
      <c r="F193" s="24"/>
      <c r="G193" s="24"/>
      <c r="H193" s="24"/>
      <c r="I193" s="24"/>
      <c r="J193" s="24"/>
    </row>
    <row r="194" spans="5:10" x14ac:dyDescent="0.15">
      <c r="E194" s="24"/>
      <c r="F194" s="24"/>
      <c r="G194" s="24"/>
      <c r="H194" s="24"/>
      <c r="I194" s="24"/>
      <c r="J194" s="24"/>
    </row>
  </sheetData>
  <mergeCells count="1">
    <mergeCell ref="B35:D35"/>
  </mergeCells>
  <phoneticPr fontId="2"/>
  <pageMargins left="0" right="0" top="0" bottom="0" header="0.27559055118110237" footer="0.19685039370078741"/>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掲載データ一覧</vt:lpstr>
      <vt:lpstr>10ヵ年推移</vt:lpstr>
      <vt:lpstr>連結貸借対照表</vt:lpstr>
      <vt:lpstr>連結損益計算書</vt:lpstr>
      <vt:lpstr>連結包括利益計算書</vt:lpstr>
      <vt:lpstr>連結キャッシュ・フロー計算書</vt:lpstr>
      <vt:lpstr>セグメント情報</vt:lpstr>
      <vt:lpstr>有利子負債EBITDA倍率の推移</vt:lpstr>
      <vt:lpstr>営業費明細（HC）</vt:lpstr>
      <vt:lpstr>営業費用明細（HER）</vt:lpstr>
      <vt:lpstr>連結従業員数の推移</vt:lpstr>
      <vt:lpstr>鉄道輸送人員の推移</vt:lpstr>
      <vt:lpstr>鉄道運輸収入の推移</vt:lpstr>
      <vt:lpstr>'10ヵ年推移'!Print_Area</vt:lpstr>
      <vt:lpstr>セグメント情報!Print_Area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セグメント情報!Print_Titles</vt:lpstr>
      <vt:lpstr>連結キャッシュ・フロー計算書!Print_Titles</vt:lpstr>
      <vt:lpstr>連結損益計算書!Print_Titles</vt:lpstr>
      <vt:lpstr>連結貸借対照表!Print_Titles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2021-07-01T06:13:22Z</dcterms:created>
  <dcterms:modified xsi:type="dcterms:W3CDTF">2021-07-01T07:49:36Z</dcterms:modified>
</cp:coreProperties>
</file>