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charts/chart2.xml" ContentType="application/vnd.openxmlformats-officedocument.drawingml.chart+xml"/>
  <Override PartName="/xl/drawings/drawing12.xml" ContentType="application/vnd.openxmlformats-officedocument.drawingml.chartshapes+xml"/>
  <Override PartName="/xl/charts/chart3.xml" ContentType="application/vnd.openxmlformats-officedocument.drawingml.chart+xml"/>
  <Override PartName="/xl/drawings/drawing13.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696CFB87-F3BC-4A8C-B516-7B7D59F24AD7}" xr6:coauthVersionLast="47" xr6:coauthVersionMax="47" xr10:uidLastSave="{00000000-0000-0000-0000-000000000000}"/>
  <bookViews>
    <workbookView xWindow="-110" yWindow="-110" windowWidth="19420" windowHeight="11500" tabRatio="834" xr2:uid="{00000000-000D-0000-FFFF-FFFF00000000}"/>
  </bookViews>
  <sheets>
    <sheet name="表紙" sheetId="23" r:id="rId1"/>
    <sheet name="掲載データ一覧" sheetId="39" r:id="rId2"/>
    <sheet name="11ヵ年推移" sheetId="51" r:id="rId3"/>
    <sheet name="連結貸借対照表" sheetId="92" r:id="rId4"/>
    <sheet name="連結損益計算書" sheetId="93" r:id="rId5"/>
    <sheet name="連結包括利益計算書" sheetId="78" r:id="rId6"/>
    <sheet name="連結キャッシュ・フロー計算書" sheetId="94" r:id="rId7"/>
    <sheet name="セグメント情報" sheetId="53" r:id="rId8"/>
    <sheet name="有利子負債EBITDA倍率の推移" sheetId="56" r:id="rId9"/>
    <sheet name="営業費明細（HC）" sheetId="69" r:id="rId10"/>
    <sheet name="営業費明細（HER）" sheetId="71" r:id="rId11"/>
    <sheet name="連結従業員数の推移" sheetId="72" r:id="rId12"/>
    <sheet name="鉄道輸送人員の推移" sheetId="83" r:id="rId13"/>
    <sheet name="鉄道運輸収入の推移" sheetId="95" r:id="rId14"/>
  </sheets>
  <definedNames>
    <definedName name="_xlnm._FilterDatabase" localSheetId="2" hidden="1">'11ヵ年推移'!$B$5:$D$5</definedName>
    <definedName name="_xlnm._FilterDatabase" localSheetId="7" hidden="1">セグメント情報!$B$6:$E$6</definedName>
    <definedName name="_xlnm._FilterDatabase" localSheetId="9" hidden="1">'営業費明細（HC）'!$B$5:$J$5</definedName>
    <definedName name="_xlnm._FilterDatabase" localSheetId="10" hidden="1">'営業費明細（HER）'!$B$5:$H$5</definedName>
    <definedName name="_xlnm._FilterDatabase" localSheetId="1" hidden="1">掲載データ一覧!#REF!</definedName>
    <definedName name="_xlnm._FilterDatabase" localSheetId="13" hidden="1">鉄道運輸収入の推移!$B$31:$O$31</definedName>
    <definedName name="_xlnm._FilterDatabase" localSheetId="12" hidden="1">鉄道輸送人員の推移!$B$31:$O$31</definedName>
    <definedName name="_xlnm._FilterDatabase" localSheetId="0" hidden="1">表紙!$B$7:$N$7</definedName>
    <definedName name="_xlnm._FilterDatabase" localSheetId="8" hidden="1">有利子負債EBITDA倍率の推移!$B$35:$D$35</definedName>
    <definedName name="_xlnm._FilterDatabase" localSheetId="6" hidden="1">連結キャッシュ・フロー計算書!$B$5:$E$5</definedName>
    <definedName name="_xlnm._FilterDatabase" localSheetId="11" hidden="1">連結従業員数の推移!$B$6:$E$6</definedName>
    <definedName name="_xlnm._FilterDatabase" localSheetId="4" hidden="1">連結損益計算書!$B$5:$E$5</definedName>
    <definedName name="_xlnm._FilterDatabase" localSheetId="3" hidden="1">連結貸借対照表!$B$5:$G$5</definedName>
    <definedName name="_xlnm.Print_Area" localSheetId="2">'11ヵ年推移'!$A$1:$O$70</definedName>
    <definedName name="_xlnm.Print_Area" localSheetId="7">セグメント情報!$A$1:$P$97</definedName>
    <definedName name="_xlnm.Print_Area" localSheetId="9">'営業費明細（HC）'!$A$1:$S$31</definedName>
    <definedName name="_xlnm.Print_Area" localSheetId="10">'営業費明細（HER）'!$A$1:$S$27</definedName>
    <definedName name="_xlnm.Print_Area" localSheetId="1">掲載データ一覧!$A$1:$F$32</definedName>
    <definedName name="_xlnm.Print_Area" localSheetId="13">鉄道運輸収入の推移!$A$1:$O$73</definedName>
    <definedName name="_xlnm.Print_Area" localSheetId="12">鉄道輸送人員の推移!$A$1:$O$71</definedName>
    <definedName name="_xlnm.Print_Area" localSheetId="8">有利子負債EBITDA倍率の推移!$A$1:$O$47</definedName>
    <definedName name="_xlnm.Print_Area" localSheetId="6">連結キャッシュ・フロー計算書!$A$1:$P$63</definedName>
    <definedName name="_xlnm.Print_Area" localSheetId="11">連結従業員数の推移!$A$1:$P$26</definedName>
    <definedName name="_xlnm.Print_Area" localSheetId="4">連結損益計算書!$A$1:$P$56</definedName>
    <definedName name="_xlnm.Print_Area" localSheetId="3">連結貸借対照表!$A$1:$R$71</definedName>
    <definedName name="_xlnm.Print_Area" localSheetId="5">連結包括利益計算書!$A$1:$P$15</definedName>
    <definedName name="_xlnm.Print_Titles" localSheetId="7">セグメント情報!$1:$6</definedName>
    <definedName name="_xlnm.Print_Titles" localSheetId="6">連結キャッシュ・フロー計算書!$1:$5</definedName>
    <definedName name="_xlnm.Print_Titles" localSheetId="4">連結損益計算書!$4:$6</definedName>
    <definedName name="_xlnm.Print_Titles" localSheetId="3">連結貸借対照表!$1:$5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56" l="1"/>
  <c r="O41" i="51"/>
  <c r="O38" i="51"/>
  <c r="N38" i="51"/>
  <c r="O37" i="51"/>
  <c r="N41" i="51"/>
  <c r="M41" i="51"/>
  <c r="L41" i="51"/>
  <c r="K41" i="51"/>
  <c r="J41" i="51"/>
  <c r="I41" i="51"/>
  <c r="H41" i="51"/>
  <c r="G41" i="51"/>
  <c r="F41" i="51"/>
  <c r="E41" i="51"/>
  <c r="M38" i="51"/>
  <c r="L38" i="51"/>
  <c r="K38" i="51"/>
  <c r="J38" i="51"/>
  <c r="I38" i="51"/>
  <c r="H38" i="51"/>
  <c r="G38" i="51"/>
  <c r="F38" i="51"/>
  <c r="E38" i="51"/>
  <c r="N37" i="51"/>
  <c r="M37" i="51"/>
  <c r="L37" i="51"/>
  <c r="J37" i="51"/>
  <c r="I37" i="51"/>
  <c r="H37" i="51"/>
  <c r="G37" i="51"/>
  <c r="F37" i="51"/>
  <c r="E37" i="51"/>
  <c r="M5" i="23"/>
</calcChain>
</file>

<file path=xl/sharedStrings.xml><?xml version="1.0" encoding="utf-8"?>
<sst xmlns="http://schemas.openxmlformats.org/spreadsheetml/2006/main" count="1505" uniqueCount="628">
  <si>
    <t>Consolidated Balance Sheets</t>
    <phoneticPr fontId="2"/>
  </si>
  <si>
    <t>Consolidated Statements of Comprehensive Income</t>
  </si>
  <si>
    <t>Consolidated Statements of Income</t>
    <phoneticPr fontId="2"/>
  </si>
  <si>
    <t>Consolidated Statements of Cash Flows</t>
    <phoneticPr fontId="2"/>
  </si>
  <si>
    <t>連結貸借対照表</t>
    <rPh sb="0" eb="2">
      <t>レンケツ</t>
    </rPh>
    <rPh sb="2" eb="4">
      <t>タイシャク</t>
    </rPh>
    <rPh sb="4" eb="7">
      <t>タイショウヒョウ</t>
    </rPh>
    <phoneticPr fontId="2"/>
  </si>
  <si>
    <t>連結損益計算書</t>
    <rPh sb="0" eb="2">
      <t>レンケツ</t>
    </rPh>
    <rPh sb="2" eb="4">
      <t>ソンエキ</t>
    </rPh>
    <rPh sb="4" eb="7">
      <t>ケイサンショ</t>
    </rPh>
    <phoneticPr fontId="2"/>
  </si>
  <si>
    <t>Headquarters</t>
    <phoneticPr fontId="2"/>
  </si>
  <si>
    <t>Total assets</t>
    <phoneticPr fontId="2"/>
  </si>
  <si>
    <t>Total noncurrent assets</t>
    <phoneticPr fontId="2"/>
  </si>
  <si>
    <t>Total current assets</t>
    <phoneticPr fontId="2"/>
  </si>
  <si>
    <t>Cash and deposits</t>
    <phoneticPr fontId="2"/>
  </si>
  <si>
    <t>Trade receivables</t>
    <phoneticPr fontId="2"/>
  </si>
  <si>
    <t>Land and buildings for sale</t>
    <phoneticPr fontId="2"/>
  </si>
  <si>
    <t>Finished products and merchandise</t>
    <phoneticPr fontId="2"/>
  </si>
  <si>
    <t>Work in progress</t>
    <phoneticPr fontId="2"/>
  </si>
  <si>
    <t>Deferred tax assets</t>
    <phoneticPr fontId="2"/>
  </si>
  <si>
    <t>Other</t>
    <phoneticPr fontId="2"/>
  </si>
  <si>
    <t>Allowance for doubtful receivables</t>
    <phoneticPr fontId="2"/>
  </si>
  <si>
    <t>Trade payables</t>
    <phoneticPr fontId="2"/>
  </si>
  <si>
    <t>Short-term borrowings</t>
    <phoneticPr fontId="2"/>
  </si>
  <si>
    <t>Accrued expenses</t>
    <phoneticPr fontId="2"/>
  </si>
  <si>
    <t>Total current liabilities</t>
    <phoneticPr fontId="2"/>
  </si>
  <si>
    <t>Total long-term liabilities</t>
    <phoneticPr fontId="2"/>
  </si>
  <si>
    <t>Bonds</t>
    <phoneticPr fontId="2"/>
  </si>
  <si>
    <t>Long-term debt</t>
    <phoneticPr fontId="2"/>
  </si>
  <si>
    <t>Deferred tax liabilities</t>
    <phoneticPr fontId="2"/>
  </si>
  <si>
    <t>Deferred tax liabilities related to land revaluation</t>
    <phoneticPr fontId="2"/>
  </si>
  <si>
    <t>Long-term deferred contribution for construction</t>
    <phoneticPr fontId="2"/>
  </si>
  <si>
    <t>Total liabilities</t>
    <phoneticPr fontId="2"/>
  </si>
  <si>
    <t>Total net assets</t>
    <phoneticPr fontId="2"/>
  </si>
  <si>
    <t>Total shareholder's equity</t>
    <phoneticPr fontId="2"/>
  </si>
  <si>
    <t>Surplus from land revaluation</t>
    <phoneticPr fontId="2"/>
  </si>
  <si>
    <t>Total liabilities and net assets</t>
    <phoneticPr fontId="2"/>
  </si>
  <si>
    <t>Hanshin Electric Railway</t>
    <phoneticPr fontId="2"/>
  </si>
  <si>
    <t>※</t>
    <phoneticPr fontId="2"/>
  </si>
  <si>
    <t>Accumulated Other Comprehensive Income</t>
  </si>
  <si>
    <t>Land</t>
    <phoneticPr fontId="2"/>
  </si>
  <si>
    <t>Construction in progress</t>
    <phoneticPr fontId="2"/>
  </si>
  <si>
    <t>Total property and equipment</t>
    <phoneticPr fontId="2"/>
  </si>
  <si>
    <t>Total intangible assets</t>
    <phoneticPr fontId="2"/>
  </si>
  <si>
    <t>Goodwill</t>
    <phoneticPr fontId="2"/>
  </si>
  <si>
    <t>Investment securities</t>
    <phoneticPr fontId="2"/>
  </si>
  <si>
    <t>Provision for bonuses</t>
    <phoneticPr fontId="2"/>
  </si>
  <si>
    <t>Gain on sale of property and equipment</t>
    <phoneticPr fontId="2"/>
  </si>
  <si>
    <t>Gain on contributions for construction works</t>
    <phoneticPr fontId="2"/>
  </si>
  <si>
    <t>Total income taxes</t>
    <phoneticPr fontId="2"/>
  </si>
  <si>
    <t>連結包括利益計算書</t>
    <rPh sb="0" eb="2">
      <t>レンケツ</t>
    </rPh>
    <rPh sb="2" eb="4">
      <t>ホウカツ</t>
    </rPh>
    <rPh sb="4" eb="6">
      <t>リエキ</t>
    </rPh>
    <rPh sb="6" eb="9">
      <t>ケイサンショ</t>
    </rPh>
    <phoneticPr fontId="2"/>
  </si>
  <si>
    <t>Consolidated Statements of Comprehensive Income</t>
    <phoneticPr fontId="2"/>
  </si>
  <si>
    <t>Total other Comprehensive Income</t>
    <phoneticPr fontId="2"/>
  </si>
  <si>
    <t>Comprehensive income</t>
    <phoneticPr fontId="2"/>
  </si>
  <si>
    <t>Foreign currency translation adjustments</t>
    <phoneticPr fontId="2"/>
  </si>
  <si>
    <t>Share of other comprehensive income of associates accounted for using equity method</t>
  </si>
  <si>
    <t>Interest-bearing debt</t>
    <phoneticPr fontId="2"/>
  </si>
  <si>
    <t>Contents</t>
    <phoneticPr fontId="2"/>
  </si>
  <si>
    <t>連結キャッシュ・フロー計算書</t>
    <rPh sb="0" eb="2">
      <t>レンケツ</t>
    </rPh>
    <rPh sb="11" eb="14">
      <t>ケイサンショ</t>
    </rPh>
    <phoneticPr fontId="2"/>
  </si>
  <si>
    <t>単位：百万円　Millions of yen</t>
    <rPh sb="0" eb="2">
      <t>タンイ</t>
    </rPh>
    <rPh sb="3" eb="5">
      <t>ヒャクマン</t>
    </rPh>
    <rPh sb="5" eb="6">
      <t>エン</t>
    </rPh>
    <phoneticPr fontId="2"/>
  </si>
  <si>
    <t>Result of Operations</t>
    <phoneticPr fontId="2"/>
  </si>
  <si>
    <t>Capital expenditure</t>
    <phoneticPr fontId="2"/>
  </si>
  <si>
    <t>Cash Flows</t>
    <phoneticPr fontId="2"/>
  </si>
  <si>
    <t>（　）は負の数</t>
    <rPh sb="4" eb="5">
      <t>フ</t>
    </rPh>
    <rPh sb="6" eb="7">
      <t>スウ</t>
    </rPh>
    <phoneticPr fontId="2"/>
  </si>
  <si>
    <t>Increase (decrease) in cash and cash equivalents</t>
    <phoneticPr fontId="2"/>
  </si>
  <si>
    <t>Cash and cash equivalents at beginning of year</t>
    <phoneticPr fontId="2"/>
  </si>
  <si>
    <t>Cash and cash equivalents at end of year</t>
    <phoneticPr fontId="2"/>
  </si>
  <si>
    <t>-</t>
    <phoneticPr fontId="2"/>
  </si>
  <si>
    <t>Stock Option</t>
    <phoneticPr fontId="2"/>
  </si>
  <si>
    <t>Increase in cash and cash equivalents from newly consolidated subsidiaries</t>
    <phoneticPr fontId="2"/>
  </si>
  <si>
    <t>Total</t>
    <phoneticPr fontId="2"/>
  </si>
  <si>
    <t>Total investments and other assets</t>
    <phoneticPr fontId="2"/>
  </si>
  <si>
    <t>Hanshin Electric Railway</t>
    <phoneticPr fontId="2"/>
  </si>
  <si>
    <t>Financial Position</t>
    <phoneticPr fontId="2"/>
  </si>
  <si>
    <t>Net assets</t>
    <phoneticPr fontId="2"/>
  </si>
  <si>
    <t>Dividend</t>
    <phoneticPr fontId="2"/>
  </si>
  <si>
    <t>最終更新日：</t>
    <rPh sb="0" eb="2">
      <t>サイシュウ</t>
    </rPh>
    <rPh sb="2" eb="5">
      <t>コウシンビ</t>
    </rPh>
    <phoneticPr fontId="2"/>
  </si>
  <si>
    <r>
      <t>Last Update</t>
    </r>
    <r>
      <rPr>
        <sz val="14"/>
        <rFont val="ＭＳ Ｐゴシック"/>
        <family val="3"/>
        <charset val="128"/>
      </rPr>
      <t>：</t>
    </r>
    <phoneticPr fontId="2"/>
  </si>
  <si>
    <t>Ratios</t>
    <phoneticPr fontId="2"/>
  </si>
  <si>
    <t>Loss on impairment of fixed assets</t>
    <phoneticPr fontId="2"/>
  </si>
  <si>
    <t>Hankyu Corporation</t>
    <phoneticPr fontId="2"/>
  </si>
  <si>
    <t>Payroll costs</t>
    <phoneticPr fontId="2"/>
  </si>
  <si>
    <t>Operating expenses of transportation</t>
    <phoneticPr fontId="2"/>
  </si>
  <si>
    <t>General and administrative expenses</t>
    <phoneticPr fontId="2"/>
  </si>
  <si>
    <t>Taxes</t>
    <phoneticPr fontId="2"/>
  </si>
  <si>
    <t>Depreciation and amortisation</t>
    <phoneticPr fontId="2"/>
  </si>
  <si>
    <t>Cost of sales</t>
    <phoneticPr fontId="2"/>
  </si>
  <si>
    <t>Total cost of revenues from operations</t>
    <phoneticPr fontId="2"/>
  </si>
  <si>
    <t>Operating expenses and cost of sales of railway business</t>
    <phoneticPr fontId="2"/>
  </si>
  <si>
    <t>Operating expenses and cost of sales of the other business</t>
    <phoneticPr fontId="2"/>
  </si>
  <si>
    <t>Decrease (increase) in trade receivables</t>
    <phoneticPr fontId="2"/>
  </si>
  <si>
    <t>Decrease (increase) in inventories</t>
    <phoneticPr fontId="2"/>
  </si>
  <si>
    <t>(Increase) decrease in trade payables</t>
    <phoneticPr fontId="2"/>
  </si>
  <si>
    <t>Interest and dividends received</t>
    <phoneticPr fontId="2"/>
  </si>
  <si>
    <t>Interest paid</t>
    <phoneticPr fontId="2"/>
  </si>
  <si>
    <t>Income taxes (paid) refunded</t>
    <phoneticPr fontId="2"/>
  </si>
  <si>
    <t>Purchases of property and equipment</t>
    <phoneticPr fontId="2"/>
  </si>
  <si>
    <t>Proceeds from sale of property and equipment</t>
    <phoneticPr fontId="2"/>
  </si>
  <si>
    <t>Purchases of investment securities</t>
    <phoneticPr fontId="2"/>
  </si>
  <si>
    <t>Proceeds from sale of investment securities</t>
    <phoneticPr fontId="2"/>
  </si>
  <si>
    <t>Long-term loans advanced</t>
    <phoneticPr fontId="2"/>
  </si>
  <si>
    <t>Receipt of contributions for construction works</t>
    <phoneticPr fontId="2"/>
  </si>
  <si>
    <t>Net increase (decrease) in short-term borrowings</t>
    <phoneticPr fontId="2"/>
  </si>
  <si>
    <t>Proceeds from long-term borrowings</t>
    <phoneticPr fontId="2"/>
  </si>
  <si>
    <t>Repayment of long-term debt</t>
    <phoneticPr fontId="2"/>
  </si>
  <si>
    <t>Proceeds from new bonds issued</t>
    <phoneticPr fontId="2"/>
  </si>
  <si>
    <t>Redemption of bonds</t>
    <phoneticPr fontId="2"/>
  </si>
  <si>
    <t>Dividends paid</t>
    <phoneticPr fontId="2"/>
  </si>
  <si>
    <t>Effect of exchange rate changes on cash and cash equivalents</t>
    <phoneticPr fontId="2"/>
  </si>
  <si>
    <t>連結有利子負債/EBITDA倍率の推移</t>
    <rPh sb="0" eb="2">
      <t>レンケツ</t>
    </rPh>
    <rPh sb="2" eb="5">
      <t>ユウリシ</t>
    </rPh>
    <rPh sb="5" eb="7">
      <t>フサイ</t>
    </rPh>
    <rPh sb="14" eb="16">
      <t>バイリツ</t>
    </rPh>
    <rPh sb="17" eb="19">
      <t>スイイ</t>
    </rPh>
    <phoneticPr fontId="2"/>
  </si>
  <si>
    <t>連結従業員数の推移</t>
    <rPh sb="0" eb="2">
      <t>レンケツ</t>
    </rPh>
    <rPh sb="2" eb="5">
      <t>ジュウギョウイン</t>
    </rPh>
    <rPh sb="5" eb="6">
      <t>スウ</t>
    </rPh>
    <rPh sb="7" eb="9">
      <t>スイイ</t>
    </rPh>
    <phoneticPr fontId="2"/>
  </si>
  <si>
    <t>鉄道輸送人員の推移</t>
    <rPh sb="0" eb="2">
      <t>テツドウ</t>
    </rPh>
    <rPh sb="2" eb="4">
      <t>ユソウ</t>
    </rPh>
    <rPh sb="4" eb="6">
      <t>ジンイン</t>
    </rPh>
    <rPh sb="7" eb="9">
      <t>スイイ</t>
    </rPh>
    <phoneticPr fontId="2"/>
  </si>
  <si>
    <t>鉄道運輸収入の推移</t>
    <rPh sb="0" eb="2">
      <t>テツドウ</t>
    </rPh>
    <rPh sb="2" eb="4">
      <t>ウンユ</t>
    </rPh>
    <rPh sb="4" eb="6">
      <t>シュウニュウ</t>
    </rPh>
    <rPh sb="7" eb="9">
      <t>スイイ</t>
    </rPh>
    <phoneticPr fontId="2"/>
  </si>
  <si>
    <t>Total revenues from tier 1 and tier 2 railway operations at both Hankyu Corporation and Hanshin Electric Railway.</t>
    <phoneticPr fontId="2"/>
  </si>
  <si>
    <t xml:space="preserve">It was due to revamp of operation system in Kobe Rapid Transit Railway. </t>
    <phoneticPr fontId="2"/>
  </si>
  <si>
    <t>Assets</t>
    <phoneticPr fontId="2"/>
  </si>
  <si>
    <t>掲載データ</t>
    <rPh sb="0" eb="2">
      <t>ケイサイ</t>
    </rPh>
    <phoneticPr fontId="2"/>
  </si>
  <si>
    <t>International Transportation</t>
    <phoneticPr fontId="2"/>
  </si>
  <si>
    <t>Travel</t>
    <phoneticPr fontId="2"/>
  </si>
  <si>
    <t>Net defined benefit asset</t>
    <phoneticPr fontId="2"/>
  </si>
  <si>
    <t>Remeasurements of defined benefit plans</t>
    <phoneticPr fontId="2"/>
  </si>
  <si>
    <t>Lease obligations</t>
    <phoneticPr fontId="2"/>
  </si>
  <si>
    <t>Increase (decrease) in net defined benefit liability</t>
    <phoneticPr fontId="2"/>
  </si>
  <si>
    <t>2016/3</t>
    <phoneticPr fontId="2"/>
  </si>
  <si>
    <t>Adjustments of defined benefit plans</t>
    <phoneticPr fontId="2"/>
  </si>
  <si>
    <t>セグメント情報</t>
    <rPh sb="5" eb="7">
      <t>ジョウホウ</t>
    </rPh>
    <phoneticPr fontId="2"/>
  </si>
  <si>
    <t>2017/3</t>
    <phoneticPr fontId="2"/>
  </si>
  <si>
    <t>International Transportation</t>
  </si>
  <si>
    <t>Travel</t>
  </si>
  <si>
    <t>Non-controlling interests</t>
    <phoneticPr fontId="2"/>
  </si>
  <si>
    <t>Purchase of treasury stock</t>
    <phoneticPr fontId="2"/>
  </si>
  <si>
    <t>Profit attributable to owners of parent</t>
    <phoneticPr fontId="2"/>
  </si>
  <si>
    <t xml:space="preserve">Profit attributable to non-controlling interests </t>
    <phoneticPr fontId="2"/>
  </si>
  <si>
    <t>※</t>
    <phoneticPr fontId="2"/>
  </si>
  <si>
    <t>Loss (gain) on sale of property and equipment</t>
    <phoneticPr fontId="2"/>
  </si>
  <si>
    <t>2018/3</t>
    <phoneticPr fontId="2"/>
  </si>
  <si>
    <t>2019/3</t>
    <phoneticPr fontId="2"/>
  </si>
  <si>
    <t>Total costs of revenues from operations</t>
    <phoneticPr fontId="2"/>
  </si>
  <si>
    <t>Total non-operating income</t>
    <phoneticPr fontId="2"/>
  </si>
  <si>
    <t>Total non-operating expenses</t>
    <phoneticPr fontId="2"/>
  </si>
  <si>
    <t>Interest expenses</t>
    <phoneticPr fontId="2"/>
  </si>
  <si>
    <t>Total extraordinary income</t>
    <phoneticPr fontId="2"/>
  </si>
  <si>
    <t>Gain on sale of investment securities</t>
    <phoneticPr fontId="2"/>
  </si>
  <si>
    <t>Current portion of bonds</t>
    <phoneticPr fontId="2"/>
  </si>
  <si>
    <t>Net defined benefit liability</t>
    <phoneticPr fontId="2"/>
  </si>
  <si>
    <t>2020/3</t>
    <phoneticPr fontId="2"/>
  </si>
  <si>
    <t>2019/3</t>
  </si>
  <si>
    <t>Entertainment</t>
  </si>
  <si>
    <t xml:space="preserve">As of fiscal 2017, the presentation of revenues from the export cargo-related operations of the International Transportation Business has changed from net to gross amounts. Accordingly, this new presentation method has been applied retroactively </t>
  </si>
  <si>
    <t>Materials and supplies</t>
  </si>
  <si>
    <t>Income taxes payable</t>
  </si>
  <si>
    <t>Increase (decrease) in allowance for loss on withdrawal of property and equipment</t>
  </si>
  <si>
    <t>Capital expenditures</t>
  </si>
  <si>
    <t>General and administrative expenses</t>
  </si>
  <si>
    <t>In October 2010, we changed procedure for counting passengers in Kobe Rapid Transit Railway at both Hankyu Corporation and Hanshin Electric Railway.</t>
  </si>
  <si>
    <t>定期外（Non-commuter）</t>
    <rPh sb="0" eb="2">
      <t>テイキ</t>
    </rPh>
    <rPh sb="2" eb="3">
      <t>ガイ</t>
    </rPh>
    <phoneticPr fontId="2"/>
  </si>
  <si>
    <t>定期（Commuter)</t>
    <rPh sb="0" eb="2">
      <t>テイキ</t>
    </rPh>
    <phoneticPr fontId="2"/>
  </si>
  <si>
    <t>合計（Total）</t>
    <rPh sb="0" eb="2">
      <t>ゴウケイ</t>
    </rPh>
    <phoneticPr fontId="2"/>
  </si>
  <si>
    <t>2020/3</t>
  </si>
  <si>
    <t>2012/3</t>
  </si>
  <si>
    <t>2021/3</t>
    <phoneticPr fontId="2"/>
  </si>
  <si>
    <t>2002/3</t>
  </si>
  <si>
    <t>2003/3</t>
  </si>
  <si>
    <t>2004/3</t>
  </si>
  <si>
    <t>2005/3</t>
  </si>
  <si>
    <t>2006/3</t>
  </si>
  <si>
    <t>2007/3</t>
  </si>
  <si>
    <t>2008/3</t>
  </si>
  <si>
    <t>2009/3</t>
  </si>
  <si>
    <t>2010/3</t>
  </si>
  <si>
    <t>2011/3</t>
  </si>
  <si>
    <t>2013/3</t>
  </si>
  <si>
    <t>2014/3</t>
  </si>
  <si>
    <t>2015/3</t>
  </si>
  <si>
    <t>2016/3</t>
  </si>
  <si>
    <t>2017/3</t>
  </si>
  <si>
    <t>2018/3</t>
  </si>
  <si>
    <t>to the equivalent amounts (gross amounts) in the same period of the previous fiscal year(fiscal 2016).</t>
    <phoneticPr fontId="2"/>
  </si>
  <si>
    <t xml:space="preserve">Depreciation and amortization </t>
    <phoneticPr fontId="2"/>
  </si>
  <si>
    <t>Commercial paper</t>
    <phoneticPr fontId="2"/>
  </si>
  <si>
    <t>Gain on foreign exchange</t>
  </si>
  <si>
    <t>Equity in loss of affiliates</t>
  </si>
  <si>
    <t>Employment adjustment subsidies</t>
    <phoneticPr fontId="2"/>
  </si>
  <si>
    <t>COVID-19-related losses</t>
  </si>
  <si>
    <t>Structural reform-related loss</t>
    <phoneticPr fontId="2"/>
  </si>
  <si>
    <t>Structural reform-related loss</t>
  </si>
  <si>
    <t>Depreciation and amortization</t>
    <phoneticPr fontId="2"/>
  </si>
  <si>
    <t>Other</t>
  </si>
  <si>
    <t>営業費明細　（阪急電鉄）</t>
    <rPh sb="0" eb="2">
      <t>エイギョウ</t>
    </rPh>
    <rPh sb="2" eb="3">
      <t>ヒ</t>
    </rPh>
    <rPh sb="3" eb="5">
      <t>メイサイ</t>
    </rPh>
    <rPh sb="7" eb="9">
      <t>ハンキュウ</t>
    </rPh>
    <rPh sb="9" eb="11">
      <t>デンテツ</t>
    </rPh>
    <phoneticPr fontId="2"/>
  </si>
  <si>
    <t>営業費明細　（阪神電気鉄道）</t>
    <rPh sb="0" eb="2">
      <t>エイギョウ</t>
    </rPh>
    <rPh sb="2" eb="3">
      <t>ヒ</t>
    </rPh>
    <rPh sb="3" eb="5">
      <t>メイサイ</t>
    </rPh>
    <rPh sb="7" eb="9">
      <t>ハンシン</t>
    </rPh>
    <rPh sb="9" eb="11">
      <t>デンキ</t>
    </rPh>
    <rPh sb="11" eb="13">
      <t>テツドウ</t>
    </rPh>
    <phoneticPr fontId="2"/>
  </si>
  <si>
    <t>Personal expenses</t>
  </si>
  <si>
    <t>Expenses</t>
  </si>
  <si>
    <t>Loss on valuation of investment securities</t>
    <phoneticPr fontId="2"/>
  </si>
  <si>
    <t>Cost of real estate business</t>
    <phoneticPr fontId="2"/>
  </si>
  <si>
    <t>Cost of sports &amp; leisure business</t>
    <phoneticPr fontId="2"/>
  </si>
  <si>
    <t>The Group conducted a 1-for-5 reverse stock split with an effective date of 1st August 2016. Per Share Data are calculated assuming that this share consolidation was made at the beginning of fiscal 2016.</t>
    <phoneticPr fontId="2"/>
  </si>
  <si>
    <t>were recorded in the structural reform-related loss.</t>
    <phoneticPr fontId="2"/>
  </si>
  <si>
    <t>2022/3</t>
    <phoneticPr fontId="2"/>
  </si>
  <si>
    <t>連結財務指標11ヵ年推移</t>
    <rPh sb="0" eb="2">
      <t>レンケツ</t>
    </rPh>
    <rPh sb="2" eb="4">
      <t>ザイム</t>
    </rPh>
    <rPh sb="4" eb="6">
      <t>シヒョウ</t>
    </rPh>
    <rPh sb="9" eb="10">
      <t>ネン</t>
    </rPh>
    <rPh sb="10" eb="12">
      <t>スイイ</t>
    </rPh>
    <phoneticPr fontId="2"/>
  </si>
  <si>
    <t>In October 2010, we changed procedure for counting revenues in Kobe Rapid Transit Railway at both Hankyu Corporation and Hanshin Electric Railway.</t>
  </si>
  <si>
    <t>2022/3</t>
  </si>
  <si>
    <t xml:space="preserve">     </t>
    <phoneticPr fontId="2"/>
  </si>
  <si>
    <t>The loss on impairment of fixed assets by business segment for the fiscal 2020 is omitted as they have little significance.</t>
    <phoneticPr fontId="2"/>
  </si>
  <si>
    <t>Operating revenue</t>
    <phoneticPr fontId="2"/>
  </si>
  <si>
    <t>Profit before income taxes</t>
    <phoneticPr fontId="2"/>
  </si>
  <si>
    <t>Operating profit</t>
    <phoneticPr fontId="2"/>
  </si>
  <si>
    <t>Ordinary profit</t>
    <phoneticPr fontId="2"/>
  </si>
  <si>
    <t>Cash flows from operating activities</t>
    <phoneticPr fontId="2"/>
  </si>
  <si>
    <t>Cash flows from investing activities</t>
    <phoneticPr fontId="2"/>
  </si>
  <si>
    <t>Cash flows from financing activities</t>
    <phoneticPr fontId="2"/>
  </si>
  <si>
    <t>Number of employees</t>
    <phoneticPr fontId="2"/>
  </si>
  <si>
    <r>
      <t>Increse</t>
    </r>
    <r>
      <rPr>
        <sz val="11"/>
        <rFont val="ＭＳ Ｐゴシック"/>
        <family val="3"/>
        <charset val="128"/>
      </rPr>
      <t>（</t>
    </r>
    <r>
      <rPr>
        <sz val="11"/>
        <rFont val="Arial"/>
        <family val="2"/>
      </rPr>
      <t>decrese</t>
    </r>
    <r>
      <rPr>
        <sz val="11"/>
        <rFont val="ＭＳ Ｐゴシック"/>
        <family val="3"/>
        <charset val="128"/>
      </rPr>
      <t>）</t>
    </r>
    <r>
      <rPr>
        <sz val="11"/>
        <rFont val="Arial"/>
        <family val="2"/>
      </rPr>
      <t xml:space="preserve"> in cash and cash equivalents</t>
    </r>
    <phoneticPr fontId="2"/>
  </si>
  <si>
    <r>
      <t>Per Share Data</t>
    </r>
    <r>
      <rPr>
        <b/>
        <sz val="11"/>
        <rFont val="ＭＳ Ｐゴシック"/>
        <family val="3"/>
        <charset val="128"/>
      </rPr>
      <t>（</t>
    </r>
    <r>
      <rPr>
        <b/>
        <sz val="11"/>
        <rFont val="Arial"/>
        <family val="2"/>
      </rPr>
      <t>yen</t>
    </r>
    <r>
      <rPr>
        <b/>
        <sz val="11"/>
        <rFont val="ＭＳ Ｐゴシック"/>
        <family val="3"/>
        <charset val="128"/>
      </rPr>
      <t>）</t>
    </r>
    <phoneticPr fontId="2"/>
  </si>
  <si>
    <r>
      <t xml:space="preserve">Profit </t>
    </r>
    <r>
      <rPr>
        <sz val="11"/>
        <rFont val="ＭＳ Ｐゴシック"/>
        <family val="3"/>
        <charset val="128"/>
      </rPr>
      <t>－</t>
    </r>
    <r>
      <rPr>
        <sz val="11"/>
        <rFont val="Arial"/>
        <family val="2"/>
      </rPr>
      <t>Basic</t>
    </r>
    <phoneticPr fontId="2"/>
  </si>
  <si>
    <r>
      <t xml:space="preserve">Profit </t>
    </r>
    <r>
      <rPr>
        <sz val="11"/>
        <rFont val="ＭＳ Ｐゴシック"/>
        <family val="3"/>
        <charset val="128"/>
      </rPr>
      <t>－</t>
    </r>
    <r>
      <rPr>
        <sz val="11"/>
        <rFont val="Arial"/>
        <family val="2"/>
      </rPr>
      <t>Diluted</t>
    </r>
    <phoneticPr fontId="2"/>
  </si>
  <si>
    <r>
      <t>Operating profit margin</t>
    </r>
    <r>
      <rPr>
        <sz val="11"/>
        <rFont val="ＭＳ Ｐゴシック"/>
        <family val="3"/>
        <charset val="128"/>
      </rPr>
      <t>（</t>
    </r>
    <r>
      <rPr>
        <sz val="11"/>
        <rFont val="Arial"/>
        <family val="2"/>
      </rPr>
      <t>%</t>
    </r>
    <r>
      <rPr>
        <sz val="11"/>
        <rFont val="ＭＳ Ｐゴシック"/>
        <family val="3"/>
        <charset val="128"/>
      </rPr>
      <t>）</t>
    </r>
    <phoneticPr fontId="2"/>
  </si>
  <si>
    <r>
      <t>Equity ratio</t>
    </r>
    <r>
      <rPr>
        <sz val="11"/>
        <rFont val="ＭＳ Ｐゴシック"/>
        <family val="3"/>
        <charset val="128"/>
      </rPr>
      <t>（</t>
    </r>
    <r>
      <rPr>
        <sz val="11"/>
        <rFont val="Arial"/>
        <family val="2"/>
      </rPr>
      <t>%</t>
    </r>
    <r>
      <rPr>
        <sz val="11"/>
        <rFont val="ＭＳ Ｐゴシック"/>
        <family val="3"/>
        <charset val="128"/>
      </rPr>
      <t>）</t>
    </r>
    <phoneticPr fontId="2"/>
  </si>
  <si>
    <r>
      <t>Price Earnings Ratio</t>
    </r>
    <r>
      <rPr>
        <sz val="11"/>
        <rFont val="ＭＳ Ｐゴシック"/>
        <family val="3"/>
        <charset val="128"/>
      </rPr>
      <t>（</t>
    </r>
    <r>
      <rPr>
        <sz val="11"/>
        <rFont val="Arial"/>
        <family val="2"/>
      </rPr>
      <t>PER</t>
    </r>
    <r>
      <rPr>
        <sz val="11"/>
        <rFont val="ＭＳ Ｐゴシック"/>
        <family val="3"/>
        <charset val="128"/>
      </rPr>
      <t>）</t>
    </r>
    <phoneticPr fontId="2"/>
  </si>
  <si>
    <r>
      <t>Number of outstanding shares</t>
    </r>
    <r>
      <rPr>
        <sz val="11"/>
        <rFont val="ＭＳ Ｐゴシック"/>
        <family val="3"/>
        <charset val="128"/>
      </rPr>
      <t>（</t>
    </r>
    <r>
      <rPr>
        <sz val="11"/>
        <rFont val="Arial"/>
        <family val="2"/>
      </rPr>
      <t>thousands</t>
    </r>
    <r>
      <rPr>
        <sz val="11"/>
        <rFont val="ＭＳ Ｐゴシック"/>
        <family val="3"/>
        <charset val="128"/>
      </rPr>
      <t>）</t>
    </r>
    <phoneticPr fontId="2"/>
  </si>
  <si>
    <r>
      <t>*1</t>
    </r>
    <r>
      <rPr>
        <sz val="11"/>
        <rFont val="ＭＳ Ｐゴシック"/>
        <family val="3"/>
        <charset val="128"/>
      </rPr>
      <t>　</t>
    </r>
    <phoneticPr fontId="2"/>
  </si>
  <si>
    <r>
      <t>*2</t>
    </r>
    <r>
      <rPr>
        <sz val="11"/>
        <rFont val="ＭＳ Ｐゴシック"/>
        <family val="3"/>
        <charset val="128"/>
      </rPr>
      <t>　</t>
    </r>
    <phoneticPr fontId="2"/>
  </si>
  <si>
    <r>
      <t>ROA = operating profit / total assets</t>
    </r>
    <r>
      <rPr>
        <sz val="10"/>
        <rFont val="ＭＳ Ｐゴシック"/>
        <family val="3"/>
        <charset val="128"/>
      </rPr>
      <t>（</t>
    </r>
    <r>
      <rPr>
        <sz val="10"/>
        <rFont val="Arial"/>
        <family val="2"/>
      </rPr>
      <t>average of period-start and period-end totals</t>
    </r>
    <r>
      <rPr>
        <sz val="10"/>
        <rFont val="ＭＳ Ｐゴシック"/>
        <family val="3"/>
        <charset val="128"/>
      </rPr>
      <t>）</t>
    </r>
    <phoneticPr fontId="2"/>
  </si>
  <si>
    <r>
      <t>From fiscal 2022, ASBJ 29 (Accounting Standard for Revenue Recognition) has been applied.</t>
    </r>
    <r>
      <rPr>
        <sz val="10"/>
        <rFont val="ＭＳ Ｐゴシック"/>
        <family val="3"/>
        <charset val="128"/>
      </rPr>
      <t>　</t>
    </r>
    <phoneticPr fontId="2"/>
  </si>
  <si>
    <r>
      <t>ROA</t>
    </r>
    <r>
      <rPr>
        <sz val="10"/>
        <rFont val="ＭＳ Ｐゴシック"/>
        <family val="3"/>
        <charset val="128"/>
      </rPr>
      <t>＝営業利益</t>
    </r>
    <r>
      <rPr>
        <sz val="10"/>
        <rFont val="Arial"/>
        <family val="2"/>
      </rPr>
      <t>/</t>
    </r>
    <r>
      <rPr>
        <sz val="10"/>
        <rFont val="ＭＳ Ｐゴシック"/>
        <family val="3"/>
        <charset val="128"/>
      </rPr>
      <t>総資産の期首期末平均</t>
    </r>
    <rPh sb="4" eb="6">
      <t>エイギョウ</t>
    </rPh>
    <rPh sb="6" eb="8">
      <t>リエキ</t>
    </rPh>
    <rPh sb="9" eb="12">
      <t>ソウシサン</t>
    </rPh>
    <rPh sb="13" eb="15">
      <t>キシュ</t>
    </rPh>
    <rPh sb="15" eb="17">
      <t>キマツ</t>
    </rPh>
    <rPh sb="17" eb="19">
      <t>ヘイキン</t>
    </rPh>
    <phoneticPr fontId="2"/>
  </si>
  <si>
    <r>
      <t>ROE</t>
    </r>
    <r>
      <rPr>
        <sz val="10"/>
        <rFont val="ＭＳ Ｐゴシック"/>
        <family val="3"/>
        <charset val="128"/>
      </rPr>
      <t>＝親会社株主に帰属する当期純利益</t>
    </r>
    <r>
      <rPr>
        <sz val="10"/>
        <rFont val="Arial"/>
        <family val="2"/>
      </rPr>
      <t>/</t>
    </r>
    <r>
      <rPr>
        <sz val="10"/>
        <rFont val="ＭＳ Ｐゴシック"/>
        <family val="3"/>
        <charset val="128"/>
      </rPr>
      <t>自己資本の期首期末平均</t>
    </r>
    <rPh sb="4" eb="7">
      <t>オヤガイシャ</t>
    </rPh>
    <rPh sb="7" eb="9">
      <t>カブヌシ</t>
    </rPh>
    <rPh sb="10" eb="12">
      <t>キゾク</t>
    </rPh>
    <rPh sb="14" eb="16">
      <t>トウキ</t>
    </rPh>
    <rPh sb="16" eb="19">
      <t>ジュンリエキ</t>
    </rPh>
    <rPh sb="20" eb="22">
      <t>ジコ</t>
    </rPh>
    <rPh sb="22" eb="24">
      <t>シホン</t>
    </rPh>
    <rPh sb="25" eb="27">
      <t>キシュ</t>
    </rPh>
    <rPh sb="27" eb="29">
      <t>キマツ</t>
    </rPh>
    <rPh sb="29" eb="31">
      <t>ヘイキン</t>
    </rPh>
    <phoneticPr fontId="2"/>
  </si>
  <si>
    <r>
      <t>D/E</t>
    </r>
    <r>
      <rPr>
        <sz val="10"/>
        <rFont val="ＭＳ Ｐゴシック"/>
        <family val="3"/>
        <charset val="128"/>
      </rPr>
      <t>レシオ＝有利子負債</t>
    </r>
    <r>
      <rPr>
        <sz val="10"/>
        <rFont val="Arial"/>
        <family val="2"/>
      </rPr>
      <t>/</t>
    </r>
    <r>
      <rPr>
        <sz val="10"/>
        <rFont val="ＭＳ Ｐゴシック"/>
        <family val="3"/>
        <charset val="128"/>
      </rPr>
      <t>自己資本</t>
    </r>
    <rPh sb="7" eb="10">
      <t>ユウリシ</t>
    </rPh>
    <rPh sb="10" eb="12">
      <t>フサイ</t>
    </rPh>
    <rPh sb="13" eb="15">
      <t>ジコ</t>
    </rPh>
    <rPh sb="15" eb="17">
      <t>シホン</t>
    </rPh>
    <phoneticPr fontId="2"/>
  </si>
  <si>
    <t>Segment Information</t>
    <phoneticPr fontId="2"/>
  </si>
  <si>
    <r>
      <t>Interest-Bearing Debt and EBITDA Trends</t>
    </r>
    <r>
      <rPr>
        <sz val="11"/>
        <rFont val="ＭＳ Ｐゴシック"/>
        <family val="3"/>
        <charset val="128"/>
      </rPr>
      <t>（</t>
    </r>
    <r>
      <rPr>
        <sz val="11"/>
        <rFont val="Arial"/>
        <family val="2"/>
      </rPr>
      <t>Consolidated</t>
    </r>
    <r>
      <rPr>
        <sz val="11"/>
        <rFont val="ＭＳ Ｐゴシック"/>
        <family val="3"/>
        <charset val="128"/>
      </rPr>
      <t>）</t>
    </r>
    <phoneticPr fontId="2"/>
  </si>
  <si>
    <r>
      <t>Statements of costs in revenues from operations</t>
    </r>
    <r>
      <rPr>
        <sz val="11"/>
        <rFont val="ＭＳ Ｐゴシック"/>
        <family val="3"/>
        <charset val="128"/>
      </rPr>
      <t>　（</t>
    </r>
    <r>
      <rPr>
        <sz val="11"/>
        <rFont val="Arial"/>
        <family val="2"/>
      </rPr>
      <t>Hankyu Corporation</t>
    </r>
    <r>
      <rPr>
        <sz val="11"/>
        <rFont val="ＭＳ Ｐゴシック"/>
        <family val="3"/>
        <charset val="128"/>
      </rPr>
      <t>）</t>
    </r>
    <phoneticPr fontId="2"/>
  </si>
  <si>
    <r>
      <t>Statements of costs in revenues from operations</t>
    </r>
    <r>
      <rPr>
        <sz val="11"/>
        <rFont val="ＭＳ Ｐゴシック"/>
        <family val="3"/>
        <charset val="128"/>
      </rPr>
      <t>　（</t>
    </r>
    <r>
      <rPr>
        <sz val="11"/>
        <rFont val="Arial"/>
        <family val="2"/>
      </rPr>
      <t>Hanshin Electric Railway</t>
    </r>
    <r>
      <rPr>
        <sz val="11"/>
        <rFont val="ＭＳ Ｐゴシック"/>
        <family val="3"/>
        <charset val="128"/>
      </rPr>
      <t>）</t>
    </r>
    <phoneticPr fontId="2"/>
  </si>
  <si>
    <r>
      <t>Trends in Number of Employees</t>
    </r>
    <r>
      <rPr>
        <sz val="11"/>
        <rFont val="ＭＳ Ｐゴシック"/>
        <family val="3"/>
        <charset val="128"/>
      </rPr>
      <t>（</t>
    </r>
    <r>
      <rPr>
        <sz val="11"/>
        <rFont val="Arial"/>
        <family val="2"/>
      </rPr>
      <t>Consolidated</t>
    </r>
    <r>
      <rPr>
        <sz val="11"/>
        <rFont val="ＭＳ Ｐゴシック"/>
        <family val="3"/>
        <charset val="128"/>
      </rPr>
      <t>）</t>
    </r>
    <phoneticPr fontId="2"/>
  </si>
  <si>
    <r>
      <t>Track Record of Railway Operations</t>
    </r>
    <r>
      <rPr>
        <sz val="11"/>
        <rFont val="ＭＳ Ｐゴシック"/>
        <family val="3"/>
        <charset val="128"/>
      </rPr>
      <t>（</t>
    </r>
    <r>
      <rPr>
        <sz val="11"/>
        <rFont val="Arial"/>
        <family val="2"/>
      </rPr>
      <t>Passengers</t>
    </r>
    <r>
      <rPr>
        <sz val="11"/>
        <rFont val="ＭＳ Ｐゴシック"/>
        <family val="3"/>
        <charset val="128"/>
      </rPr>
      <t>）</t>
    </r>
    <phoneticPr fontId="2"/>
  </si>
  <si>
    <r>
      <t>Track Record of Railway Operations</t>
    </r>
    <r>
      <rPr>
        <sz val="11"/>
        <rFont val="ＭＳ Ｐゴシック"/>
        <family val="3"/>
        <charset val="128"/>
      </rPr>
      <t>（</t>
    </r>
    <r>
      <rPr>
        <sz val="11"/>
        <rFont val="Arial"/>
        <family val="2"/>
      </rPr>
      <t>Revenues</t>
    </r>
    <r>
      <rPr>
        <sz val="11"/>
        <rFont val="ＭＳ Ｐゴシック"/>
        <family val="3"/>
        <charset val="128"/>
      </rPr>
      <t>）</t>
    </r>
    <phoneticPr fontId="2"/>
  </si>
  <si>
    <r>
      <rPr>
        <b/>
        <sz val="11"/>
        <rFont val="ＭＳ Ｐゴシック"/>
        <family val="3"/>
        <charset val="128"/>
      </rPr>
      <t>経営成績</t>
    </r>
    <rPh sb="0" eb="2">
      <t>ケイエイ</t>
    </rPh>
    <rPh sb="2" eb="4">
      <t>セイセキ</t>
    </rPh>
    <phoneticPr fontId="2"/>
  </si>
  <si>
    <r>
      <rPr>
        <sz val="11"/>
        <rFont val="ＭＳ Ｐゴシック"/>
        <family val="3"/>
        <charset val="128"/>
      </rPr>
      <t>営業収益</t>
    </r>
    <rPh sb="0" eb="2">
      <t>エイギョウ</t>
    </rPh>
    <rPh sb="2" eb="4">
      <t>シュウエキ</t>
    </rPh>
    <phoneticPr fontId="2"/>
  </si>
  <si>
    <r>
      <rPr>
        <sz val="11"/>
        <rFont val="ＭＳ Ｐゴシック"/>
        <family val="3"/>
        <charset val="128"/>
      </rPr>
      <t>営業利益</t>
    </r>
    <rPh sb="0" eb="2">
      <t>エイギョウ</t>
    </rPh>
    <rPh sb="2" eb="4">
      <t>リエキ</t>
    </rPh>
    <phoneticPr fontId="2"/>
  </si>
  <si>
    <r>
      <rPr>
        <sz val="11"/>
        <rFont val="ＭＳ Ｐゴシック"/>
        <family val="3"/>
        <charset val="128"/>
      </rPr>
      <t>税金等調整前当期純利益</t>
    </r>
    <rPh sb="0" eb="2">
      <t>ゼイキン</t>
    </rPh>
    <rPh sb="2" eb="3">
      <t>トウ</t>
    </rPh>
    <rPh sb="3" eb="6">
      <t>チョウセイマエ</t>
    </rPh>
    <rPh sb="6" eb="8">
      <t>トウキ</t>
    </rPh>
    <rPh sb="8" eb="11">
      <t>ジュンリエキ</t>
    </rPh>
    <phoneticPr fontId="2"/>
  </si>
  <si>
    <r>
      <rPr>
        <sz val="11"/>
        <rFont val="ＭＳ Ｐゴシック"/>
        <family val="3"/>
        <charset val="128"/>
      </rPr>
      <t>親会社株主に帰属する当期純利益</t>
    </r>
    <rPh sb="0" eb="3">
      <t>オヤガイシャ</t>
    </rPh>
    <rPh sb="3" eb="5">
      <t>カブヌシ</t>
    </rPh>
    <rPh sb="6" eb="8">
      <t>キゾク</t>
    </rPh>
    <rPh sb="10" eb="12">
      <t>トウキ</t>
    </rPh>
    <rPh sb="12" eb="15">
      <t>ジュンリエキ</t>
    </rPh>
    <phoneticPr fontId="2"/>
  </si>
  <si>
    <r>
      <rPr>
        <sz val="11"/>
        <rFont val="ＭＳ Ｐゴシック"/>
        <family val="3"/>
        <charset val="128"/>
      </rPr>
      <t>設備投資額</t>
    </r>
    <rPh sb="0" eb="2">
      <t>セツビ</t>
    </rPh>
    <rPh sb="2" eb="4">
      <t>トウシ</t>
    </rPh>
    <rPh sb="4" eb="5">
      <t>ガク</t>
    </rPh>
    <phoneticPr fontId="2"/>
  </si>
  <si>
    <r>
      <rPr>
        <sz val="11"/>
        <rFont val="ＭＳ Ｐゴシック"/>
        <family val="3"/>
        <charset val="128"/>
      </rPr>
      <t>減価償却費</t>
    </r>
    <rPh sb="0" eb="2">
      <t>ゲンカ</t>
    </rPh>
    <rPh sb="2" eb="4">
      <t>ショウキャク</t>
    </rPh>
    <rPh sb="4" eb="5">
      <t>ヒ</t>
    </rPh>
    <phoneticPr fontId="2"/>
  </si>
  <si>
    <r>
      <rPr>
        <b/>
        <sz val="11"/>
        <rFont val="ＭＳ Ｐゴシック"/>
        <family val="3"/>
        <charset val="128"/>
      </rPr>
      <t>キャッシュ・フロー</t>
    </r>
    <phoneticPr fontId="2"/>
  </si>
  <si>
    <r>
      <rPr>
        <sz val="11"/>
        <rFont val="ＭＳ Ｐゴシック"/>
        <family val="3"/>
        <charset val="128"/>
      </rPr>
      <t>営業活動によるキャッシュ・フロー</t>
    </r>
    <rPh sb="0" eb="2">
      <t>エイギョウ</t>
    </rPh>
    <rPh sb="2" eb="4">
      <t>カツドウ</t>
    </rPh>
    <phoneticPr fontId="2"/>
  </si>
  <si>
    <r>
      <rPr>
        <sz val="11"/>
        <rFont val="ＭＳ Ｐゴシック"/>
        <family val="3"/>
        <charset val="128"/>
      </rPr>
      <t>投資活動によるキャッシュ・フロー</t>
    </r>
    <rPh sb="0" eb="2">
      <t>トウシ</t>
    </rPh>
    <rPh sb="2" eb="4">
      <t>カツドウ</t>
    </rPh>
    <phoneticPr fontId="2"/>
  </si>
  <si>
    <r>
      <rPr>
        <sz val="11"/>
        <rFont val="ＭＳ Ｐゴシック"/>
        <family val="3"/>
        <charset val="128"/>
      </rPr>
      <t>財務活動によるキャッシュ・フロー</t>
    </r>
    <rPh sb="0" eb="2">
      <t>ザイム</t>
    </rPh>
    <rPh sb="2" eb="4">
      <t>カツドウ</t>
    </rPh>
    <phoneticPr fontId="2"/>
  </si>
  <si>
    <r>
      <rPr>
        <sz val="11"/>
        <rFont val="ＭＳ Ｐゴシック"/>
        <family val="3"/>
        <charset val="128"/>
      </rPr>
      <t>現金及び現金同等物の期中増減額</t>
    </r>
    <rPh sb="0" eb="2">
      <t>ゲンキン</t>
    </rPh>
    <rPh sb="2" eb="3">
      <t>オヨ</t>
    </rPh>
    <rPh sb="4" eb="6">
      <t>ゲンキン</t>
    </rPh>
    <rPh sb="6" eb="9">
      <t>ドウトウブツ</t>
    </rPh>
    <rPh sb="10" eb="12">
      <t>キチュウ</t>
    </rPh>
    <rPh sb="12" eb="15">
      <t>ゾウゲンガク</t>
    </rPh>
    <phoneticPr fontId="2"/>
  </si>
  <si>
    <r>
      <rPr>
        <sz val="11"/>
        <rFont val="ＭＳ Ｐゴシック"/>
        <family val="3"/>
        <charset val="128"/>
      </rPr>
      <t>現金及び現金同等物の期末残高</t>
    </r>
    <rPh sb="0" eb="2">
      <t>ゲンキン</t>
    </rPh>
    <rPh sb="2" eb="3">
      <t>オヨ</t>
    </rPh>
    <rPh sb="4" eb="6">
      <t>ゲンキン</t>
    </rPh>
    <rPh sb="6" eb="9">
      <t>ドウトウブツ</t>
    </rPh>
    <rPh sb="10" eb="12">
      <t>キマツ</t>
    </rPh>
    <rPh sb="12" eb="14">
      <t>ザンダカ</t>
    </rPh>
    <phoneticPr fontId="2"/>
  </si>
  <si>
    <r>
      <rPr>
        <b/>
        <sz val="11"/>
        <rFont val="ＭＳ Ｐゴシック"/>
        <family val="3"/>
        <charset val="128"/>
      </rPr>
      <t>財務状態</t>
    </r>
    <rPh sb="0" eb="2">
      <t>ザイム</t>
    </rPh>
    <rPh sb="2" eb="4">
      <t>ジョウタイ</t>
    </rPh>
    <phoneticPr fontId="2"/>
  </si>
  <si>
    <r>
      <rPr>
        <sz val="11"/>
        <rFont val="ＭＳ Ｐゴシック"/>
        <family val="3"/>
        <charset val="128"/>
      </rPr>
      <t>純資産額</t>
    </r>
    <rPh sb="0" eb="3">
      <t>ジュンシサン</t>
    </rPh>
    <rPh sb="3" eb="4">
      <t>ガク</t>
    </rPh>
    <phoneticPr fontId="2"/>
  </si>
  <si>
    <r>
      <rPr>
        <sz val="11"/>
        <rFont val="ＭＳ Ｐゴシック"/>
        <family val="3"/>
        <charset val="128"/>
      </rPr>
      <t>総資産額</t>
    </r>
    <rPh sb="0" eb="3">
      <t>ソウシサン</t>
    </rPh>
    <rPh sb="3" eb="4">
      <t>ガク</t>
    </rPh>
    <phoneticPr fontId="2"/>
  </si>
  <si>
    <r>
      <rPr>
        <sz val="11"/>
        <rFont val="ＭＳ Ｐゴシック"/>
        <family val="3"/>
        <charset val="128"/>
      </rPr>
      <t>有利子負債</t>
    </r>
    <rPh sb="0" eb="3">
      <t>ユウリシ</t>
    </rPh>
    <rPh sb="3" eb="5">
      <t>フサイ</t>
    </rPh>
    <phoneticPr fontId="2"/>
  </si>
  <si>
    <r>
      <t>1</t>
    </r>
    <r>
      <rPr>
        <b/>
        <sz val="11"/>
        <rFont val="ＭＳ Ｐゴシック"/>
        <family val="3"/>
        <charset val="128"/>
      </rPr>
      <t>株当たり情報（円）</t>
    </r>
    <rPh sb="1" eb="2">
      <t>カブ</t>
    </rPh>
    <rPh sb="2" eb="3">
      <t>ア</t>
    </rPh>
    <rPh sb="5" eb="7">
      <t>ジョウホウ</t>
    </rPh>
    <rPh sb="8" eb="9">
      <t>エン</t>
    </rPh>
    <phoneticPr fontId="2"/>
  </si>
  <si>
    <r>
      <rPr>
        <sz val="11"/>
        <rFont val="ＭＳ Ｐゴシック"/>
        <family val="3"/>
        <charset val="128"/>
      </rPr>
      <t>当期純利益（基本的）</t>
    </r>
    <rPh sb="0" eb="2">
      <t>トウキ</t>
    </rPh>
    <rPh sb="2" eb="5">
      <t>ジュンリエキ</t>
    </rPh>
    <rPh sb="6" eb="9">
      <t>キホンテキ</t>
    </rPh>
    <phoneticPr fontId="2"/>
  </si>
  <si>
    <r>
      <rPr>
        <sz val="11"/>
        <rFont val="ＭＳ Ｐゴシック"/>
        <family val="3"/>
        <charset val="128"/>
      </rPr>
      <t>当期純利益（潜在株式調整後）</t>
    </r>
    <rPh sb="0" eb="2">
      <t>トウキ</t>
    </rPh>
    <rPh sb="2" eb="5">
      <t>ジュンリエキ</t>
    </rPh>
    <rPh sb="6" eb="8">
      <t>センザイ</t>
    </rPh>
    <rPh sb="8" eb="10">
      <t>カブシキ</t>
    </rPh>
    <rPh sb="10" eb="12">
      <t>チョウセイ</t>
    </rPh>
    <rPh sb="12" eb="13">
      <t>ゴ</t>
    </rPh>
    <phoneticPr fontId="2"/>
  </si>
  <si>
    <r>
      <rPr>
        <sz val="11"/>
        <rFont val="ＭＳ Ｐゴシック"/>
        <family val="3"/>
        <charset val="128"/>
      </rPr>
      <t>－</t>
    </r>
  </si>
  <si>
    <r>
      <rPr>
        <sz val="11"/>
        <rFont val="ＭＳ Ｐゴシック"/>
        <family val="3"/>
        <charset val="128"/>
      </rPr>
      <t>年間配当金</t>
    </r>
    <rPh sb="0" eb="2">
      <t>ネンカン</t>
    </rPh>
    <rPh sb="2" eb="5">
      <t>ハイトウキン</t>
    </rPh>
    <phoneticPr fontId="2"/>
  </si>
  <si>
    <r>
      <rPr>
        <b/>
        <sz val="11"/>
        <rFont val="ＭＳ Ｐゴシック"/>
        <family val="3"/>
        <charset val="128"/>
      </rPr>
      <t>財務指標</t>
    </r>
    <rPh sb="0" eb="2">
      <t>ザイム</t>
    </rPh>
    <rPh sb="2" eb="4">
      <t>シヒョウ</t>
    </rPh>
    <phoneticPr fontId="2"/>
  </si>
  <si>
    <r>
      <rPr>
        <b/>
        <sz val="11"/>
        <rFont val="ＭＳ Ｐゴシック"/>
        <family val="3"/>
        <charset val="128"/>
      </rPr>
      <t>その他の指標</t>
    </r>
    <rPh sb="2" eb="3">
      <t>タ</t>
    </rPh>
    <rPh sb="4" eb="6">
      <t>シヒョウ</t>
    </rPh>
    <phoneticPr fontId="2"/>
  </si>
  <si>
    <r>
      <rPr>
        <sz val="11"/>
        <rFont val="ＭＳ Ｐゴシック"/>
        <family val="3"/>
        <charset val="128"/>
      </rPr>
      <t>発行済株式総数（千株）</t>
    </r>
    <rPh sb="0" eb="2">
      <t>ハッコウ</t>
    </rPh>
    <rPh sb="2" eb="3">
      <t>ズ</t>
    </rPh>
    <rPh sb="3" eb="5">
      <t>カブシキ</t>
    </rPh>
    <rPh sb="5" eb="7">
      <t>ソウスウ</t>
    </rPh>
    <rPh sb="8" eb="9">
      <t>セン</t>
    </rPh>
    <rPh sb="9" eb="10">
      <t>カブ</t>
    </rPh>
    <phoneticPr fontId="2"/>
  </si>
  <si>
    <r>
      <rPr>
        <sz val="11"/>
        <rFont val="ＭＳ Ｐゴシック"/>
        <family val="3"/>
        <charset val="128"/>
      </rPr>
      <t>従業員数（人）</t>
    </r>
    <rPh sb="0" eb="3">
      <t>ジュウギョウイン</t>
    </rPh>
    <rPh sb="3" eb="4">
      <t>スウ</t>
    </rPh>
    <rPh sb="5" eb="6">
      <t>ニン</t>
    </rPh>
    <phoneticPr fontId="2"/>
  </si>
  <si>
    <r>
      <rPr>
        <b/>
        <sz val="11"/>
        <rFont val="ＭＳ Ｐゴシック"/>
        <family val="3"/>
        <charset val="128"/>
      </rPr>
      <t>連結財務指標</t>
    </r>
    <r>
      <rPr>
        <b/>
        <sz val="11"/>
        <rFont val="Arial"/>
        <family val="2"/>
      </rPr>
      <t>11</t>
    </r>
    <r>
      <rPr>
        <b/>
        <sz val="11"/>
        <rFont val="ＭＳ Ｐゴシック"/>
        <family val="3"/>
        <charset val="128"/>
      </rPr>
      <t>ヵ年推移</t>
    </r>
    <rPh sb="0" eb="2">
      <t>レンケツ</t>
    </rPh>
    <rPh sb="2" eb="4">
      <t>ザイム</t>
    </rPh>
    <rPh sb="4" eb="6">
      <t>シヒョウ</t>
    </rPh>
    <rPh sb="9" eb="10">
      <t>ネン</t>
    </rPh>
    <rPh sb="10" eb="12">
      <t>スイイ</t>
    </rPh>
    <phoneticPr fontId="2"/>
  </si>
  <si>
    <r>
      <rPr>
        <sz val="11"/>
        <rFont val="ＭＳ Ｐゴシック"/>
        <family val="3"/>
        <charset val="128"/>
      </rPr>
      <t>営業収益営業利益率（</t>
    </r>
    <r>
      <rPr>
        <sz val="11"/>
        <rFont val="Arial"/>
        <family val="2"/>
      </rPr>
      <t>%</t>
    </r>
    <r>
      <rPr>
        <sz val="11"/>
        <rFont val="ＭＳ Ｐゴシック"/>
        <family val="3"/>
        <charset val="128"/>
      </rPr>
      <t>）</t>
    </r>
    <rPh sb="0" eb="2">
      <t>エイギョウ</t>
    </rPh>
    <rPh sb="2" eb="4">
      <t>シュウエキ</t>
    </rPh>
    <rPh sb="4" eb="6">
      <t>エイギョウ</t>
    </rPh>
    <rPh sb="6" eb="8">
      <t>リエキ</t>
    </rPh>
    <rPh sb="8" eb="9">
      <t>リツ</t>
    </rPh>
    <phoneticPr fontId="2"/>
  </si>
  <si>
    <r>
      <rPr>
        <sz val="11"/>
        <rFont val="ＭＳ Ｐゴシック"/>
        <family val="3"/>
        <charset val="128"/>
      </rPr>
      <t>有利子負債</t>
    </r>
    <r>
      <rPr>
        <sz val="11"/>
        <rFont val="Arial"/>
        <family val="2"/>
      </rPr>
      <t>/EBITDA</t>
    </r>
    <r>
      <rPr>
        <sz val="11"/>
        <rFont val="ＭＳ Ｐゴシック"/>
        <family val="3"/>
        <charset val="128"/>
      </rPr>
      <t>倍率（倍）</t>
    </r>
    <rPh sb="0" eb="3">
      <t>ユウリシ</t>
    </rPh>
    <rPh sb="3" eb="5">
      <t>フサイ</t>
    </rPh>
    <rPh sb="12" eb="14">
      <t>バイリツ</t>
    </rPh>
    <rPh sb="15" eb="16">
      <t>バイ</t>
    </rPh>
    <phoneticPr fontId="2"/>
  </si>
  <si>
    <r>
      <rPr>
        <sz val="11"/>
        <rFont val="ＭＳ Ｐゴシック"/>
        <family val="3"/>
        <charset val="128"/>
      </rPr>
      <t>自己資本比率（</t>
    </r>
    <r>
      <rPr>
        <sz val="11"/>
        <rFont val="Arial"/>
        <family val="2"/>
      </rPr>
      <t>%</t>
    </r>
    <r>
      <rPr>
        <sz val="11"/>
        <rFont val="ＭＳ Ｐゴシック"/>
        <family val="3"/>
        <charset val="128"/>
      </rPr>
      <t>）</t>
    </r>
    <rPh sb="0" eb="2">
      <t>ジコ</t>
    </rPh>
    <rPh sb="2" eb="4">
      <t>シホン</t>
    </rPh>
    <rPh sb="4" eb="6">
      <t>ヒリツ</t>
    </rPh>
    <phoneticPr fontId="2"/>
  </si>
  <si>
    <r>
      <rPr>
        <sz val="11"/>
        <rFont val="ＭＳ Ｐゴシック"/>
        <family val="3"/>
        <charset val="128"/>
      </rPr>
      <t>株価収益率（</t>
    </r>
    <r>
      <rPr>
        <sz val="11"/>
        <rFont val="Arial"/>
        <family val="2"/>
      </rPr>
      <t>PER</t>
    </r>
    <r>
      <rPr>
        <sz val="11"/>
        <rFont val="ＭＳ Ｐゴシック"/>
        <family val="3"/>
        <charset val="128"/>
      </rPr>
      <t>）（倍）</t>
    </r>
    <rPh sb="0" eb="2">
      <t>カブカ</t>
    </rPh>
    <rPh sb="2" eb="5">
      <t>シュウエキリツ</t>
    </rPh>
    <rPh sb="11" eb="12">
      <t>バイ</t>
    </rPh>
    <phoneticPr fontId="2"/>
  </si>
  <si>
    <r>
      <t>2017/3</t>
    </r>
    <r>
      <rPr>
        <sz val="10"/>
        <rFont val="ＭＳ Ｐゴシック"/>
        <family val="3"/>
        <charset val="128"/>
      </rPr>
      <t>期から国際輸送事業の営業収益の計上方法を純額表示から総額表示に変更しました。この変更に伴い､</t>
    </r>
    <r>
      <rPr>
        <sz val="10"/>
        <rFont val="Arial"/>
        <family val="2"/>
      </rPr>
      <t>2016/3</t>
    </r>
    <r>
      <rPr>
        <sz val="10"/>
        <rFont val="ＭＳ Ｐゴシック"/>
        <family val="3"/>
        <charset val="128"/>
      </rPr>
      <t>期の営業収益については､遡及適用後の金額（総額表示）となっています。</t>
    </r>
    <rPh sb="6" eb="7">
      <t>キ</t>
    </rPh>
    <rPh sb="9" eb="11">
      <t>コクサイ</t>
    </rPh>
    <rPh sb="11" eb="13">
      <t>ユソウ</t>
    </rPh>
    <rPh sb="13" eb="15">
      <t>ジギョウ</t>
    </rPh>
    <rPh sb="16" eb="18">
      <t>エイギョウ</t>
    </rPh>
    <rPh sb="18" eb="20">
      <t>シュウエキ</t>
    </rPh>
    <rPh sb="21" eb="23">
      <t>ケイジョウ</t>
    </rPh>
    <rPh sb="23" eb="25">
      <t>ホウホウ</t>
    </rPh>
    <rPh sb="26" eb="27">
      <t>ジュン</t>
    </rPh>
    <rPh sb="27" eb="28">
      <t>ガク</t>
    </rPh>
    <rPh sb="28" eb="30">
      <t>ヒョウジ</t>
    </rPh>
    <rPh sb="32" eb="34">
      <t>ソウガク</t>
    </rPh>
    <rPh sb="34" eb="36">
      <t>ヒョウジ</t>
    </rPh>
    <rPh sb="37" eb="39">
      <t>ヘンコウ</t>
    </rPh>
    <rPh sb="46" eb="48">
      <t>ヘンコウ</t>
    </rPh>
    <rPh sb="49" eb="50">
      <t>トモナ</t>
    </rPh>
    <rPh sb="58" eb="59">
      <t>キ</t>
    </rPh>
    <rPh sb="60" eb="62">
      <t>エイギョウ</t>
    </rPh>
    <rPh sb="62" eb="64">
      <t>シュウエキ</t>
    </rPh>
    <rPh sb="70" eb="71">
      <t>サカノボ</t>
    </rPh>
    <rPh sb="71" eb="72">
      <t>オヨ</t>
    </rPh>
    <rPh sb="72" eb="74">
      <t>テキヨウ</t>
    </rPh>
    <rPh sb="74" eb="75">
      <t>ゴ</t>
    </rPh>
    <rPh sb="76" eb="78">
      <t>キンガク</t>
    </rPh>
    <rPh sb="79" eb="81">
      <t>ソウガク</t>
    </rPh>
    <rPh sb="81" eb="83">
      <t>ヒョウジ</t>
    </rPh>
    <phoneticPr fontId="2"/>
  </si>
  <si>
    <r>
      <t>2016</t>
    </r>
    <r>
      <rPr>
        <sz val="10"/>
        <rFont val="ＭＳ Ｐゴシック"/>
        <family val="3"/>
        <charset val="128"/>
      </rPr>
      <t>年</t>
    </r>
    <r>
      <rPr>
        <sz val="10"/>
        <rFont val="Arial"/>
        <family val="2"/>
      </rPr>
      <t>8</t>
    </r>
    <r>
      <rPr>
        <sz val="10"/>
        <rFont val="ＭＳ Ｐゴシック"/>
        <family val="3"/>
        <charset val="128"/>
      </rPr>
      <t>月</t>
    </r>
    <r>
      <rPr>
        <sz val="10"/>
        <rFont val="Arial"/>
        <family val="2"/>
      </rPr>
      <t>1</t>
    </r>
    <r>
      <rPr>
        <sz val="10"/>
        <rFont val="ＭＳ Ｐゴシック"/>
        <family val="3"/>
        <charset val="128"/>
      </rPr>
      <t>日付で株式併合</t>
    </r>
    <r>
      <rPr>
        <sz val="10"/>
        <rFont val="Arial"/>
        <family val="2"/>
      </rPr>
      <t>(</t>
    </r>
    <r>
      <rPr>
        <sz val="10"/>
        <rFont val="ＭＳ Ｐゴシック"/>
        <family val="3"/>
        <charset val="128"/>
      </rPr>
      <t>普通株式</t>
    </r>
    <r>
      <rPr>
        <sz val="10"/>
        <rFont val="Arial"/>
        <family val="2"/>
      </rPr>
      <t>5</t>
    </r>
    <r>
      <rPr>
        <sz val="10"/>
        <rFont val="ＭＳ Ｐゴシック"/>
        <family val="3"/>
        <charset val="128"/>
      </rPr>
      <t>株を</t>
    </r>
    <r>
      <rPr>
        <sz val="10"/>
        <rFont val="Arial"/>
        <family val="2"/>
      </rPr>
      <t>1</t>
    </r>
    <r>
      <rPr>
        <sz val="10"/>
        <rFont val="ＭＳ Ｐゴシック"/>
        <family val="3"/>
        <charset val="128"/>
      </rPr>
      <t>株に併合</t>
    </r>
    <r>
      <rPr>
        <sz val="10"/>
        <rFont val="Arial"/>
        <family val="2"/>
      </rPr>
      <t>)</t>
    </r>
    <r>
      <rPr>
        <sz val="10"/>
        <rFont val="ＭＳ Ｐゴシック"/>
        <family val="3"/>
        <charset val="128"/>
      </rPr>
      <t>を実施し、</t>
    </r>
    <r>
      <rPr>
        <sz val="10"/>
        <rFont val="Arial"/>
        <family val="2"/>
      </rPr>
      <t>2016/3</t>
    </r>
    <r>
      <rPr>
        <sz val="10"/>
        <rFont val="ＭＳ Ｐゴシック"/>
        <family val="3"/>
        <charset val="128"/>
      </rPr>
      <t>期の期首に当該株式併合が行われたと仮定して、</t>
    </r>
    <r>
      <rPr>
        <sz val="10"/>
        <rFont val="Arial"/>
        <family val="2"/>
      </rPr>
      <t>1</t>
    </r>
    <r>
      <rPr>
        <sz val="10"/>
        <rFont val="ＭＳ Ｐゴシック"/>
        <family val="3"/>
        <charset val="128"/>
      </rPr>
      <t>株当たり情報を算定しています。</t>
    </r>
    <rPh sb="4" eb="5">
      <t>ネン</t>
    </rPh>
    <rPh sb="6" eb="7">
      <t>ガツ</t>
    </rPh>
    <rPh sb="8" eb="9">
      <t>ニチ</t>
    </rPh>
    <rPh sb="9" eb="10">
      <t>ツ</t>
    </rPh>
    <rPh sb="11" eb="13">
      <t>カブシキ</t>
    </rPh>
    <rPh sb="13" eb="15">
      <t>ヘイゴウ</t>
    </rPh>
    <rPh sb="16" eb="18">
      <t>フツウ</t>
    </rPh>
    <rPh sb="18" eb="20">
      <t>カブシキ</t>
    </rPh>
    <rPh sb="21" eb="22">
      <t>カブ</t>
    </rPh>
    <rPh sb="24" eb="25">
      <t>カブ</t>
    </rPh>
    <rPh sb="26" eb="28">
      <t>ヘイゴウ</t>
    </rPh>
    <rPh sb="30" eb="32">
      <t>ジッシ</t>
    </rPh>
    <rPh sb="40" eb="41">
      <t>キ</t>
    </rPh>
    <rPh sb="42" eb="44">
      <t>キシュ</t>
    </rPh>
    <rPh sb="45" eb="47">
      <t>トウガイ</t>
    </rPh>
    <rPh sb="47" eb="49">
      <t>カブシキ</t>
    </rPh>
    <rPh sb="49" eb="51">
      <t>ヘイゴウ</t>
    </rPh>
    <rPh sb="52" eb="53">
      <t>オコナ</t>
    </rPh>
    <rPh sb="57" eb="59">
      <t>カテイ</t>
    </rPh>
    <rPh sb="63" eb="64">
      <t>カブ</t>
    </rPh>
    <rPh sb="64" eb="65">
      <t>ア</t>
    </rPh>
    <rPh sb="67" eb="69">
      <t>ジョウホウ</t>
    </rPh>
    <rPh sb="70" eb="72">
      <t>サンテイ</t>
    </rPh>
    <phoneticPr fontId="2"/>
  </si>
  <si>
    <r>
      <t>2022/3</t>
    </r>
    <r>
      <rPr>
        <sz val="10"/>
        <rFont val="ＭＳ Ｐゴシック"/>
        <family val="3"/>
        <charset val="128"/>
      </rPr>
      <t>期より、収益認識に関する会計基準（企業会計基準第</t>
    </r>
    <r>
      <rPr>
        <sz val="10"/>
        <rFont val="Arial"/>
        <family val="2"/>
      </rPr>
      <t>29</t>
    </r>
    <r>
      <rPr>
        <sz val="10"/>
        <rFont val="ＭＳ Ｐゴシック"/>
        <family val="3"/>
        <charset val="128"/>
      </rPr>
      <t>号）等を適用しています。</t>
    </r>
    <rPh sb="6" eb="7">
      <t>キ</t>
    </rPh>
    <rPh sb="10" eb="12">
      <t>シュウエキ</t>
    </rPh>
    <rPh sb="12" eb="14">
      <t>ニンシキ</t>
    </rPh>
    <rPh sb="15" eb="16">
      <t>カン</t>
    </rPh>
    <rPh sb="18" eb="20">
      <t>カイケイ</t>
    </rPh>
    <rPh sb="20" eb="22">
      <t>キジュン</t>
    </rPh>
    <rPh sb="34" eb="35">
      <t>トウ</t>
    </rPh>
    <rPh sb="36" eb="38">
      <t>テキヨウ</t>
    </rPh>
    <phoneticPr fontId="2"/>
  </si>
  <si>
    <r>
      <t>ROE = profit attributable to owners of parent / equity</t>
    </r>
    <r>
      <rPr>
        <sz val="10"/>
        <rFont val="ＭＳ Ｐゴシック"/>
        <family val="3"/>
        <charset val="128"/>
      </rPr>
      <t>（</t>
    </r>
    <r>
      <rPr>
        <sz val="10"/>
        <rFont val="Arial"/>
        <family val="2"/>
      </rPr>
      <t>average of period-start and period-end totals</t>
    </r>
    <r>
      <rPr>
        <sz val="10"/>
        <rFont val="ＭＳ Ｐゴシック"/>
        <family val="3"/>
        <charset val="128"/>
      </rPr>
      <t>）</t>
    </r>
    <phoneticPr fontId="2"/>
  </si>
  <si>
    <t>2023/3</t>
    <phoneticPr fontId="2"/>
  </si>
  <si>
    <r>
      <rPr>
        <sz val="11"/>
        <rFont val="ＭＳ Ｐゴシック"/>
        <family val="3"/>
        <charset val="128"/>
      </rPr>
      <t>単位：百万円　</t>
    </r>
    <r>
      <rPr>
        <sz val="11"/>
        <rFont val="Arial"/>
        <family val="2"/>
      </rPr>
      <t>Millions of yen</t>
    </r>
    <rPh sb="0" eb="2">
      <t>タンイ</t>
    </rPh>
    <rPh sb="3" eb="5">
      <t>ヒャクマン</t>
    </rPh>
    <rPh sb="5" eb="6">
      <t>エン</t>
    </rPh>
    <phoneticPr fontId="2"/>
  </si>
  <si>
    <r>
      <rPr>
        <sz val="11"/>
        <rFont val="ＭＳ Ｐゴシック"/>
        <family val="3"/>
        <charset val="128"/>
      </rPr>
      <t>（　）は負の数</t>
    </r>
    <rPh sb="4" eb="5">
      <t>フ</t>
    </rPh>
    <rPh sb="6" eb="7">
      <t>スウ</t>
    </rPh>
    <phoneticPr fontId="2"/>
  </si>
  <si>
    <r>
      <rPr>
        <b/>
        <sz val="11"/>
        <rFont val="ＭＳ Ｐゴシック"/>
        <family val="3"/>
        <charset val="128"/>
      </rPr>
      <t>連結貸借対照表</t>
    </r>
    <rPh sb="0" eb="2">
      <t>レンケツ</t>
    </rPh>
    <rPh sb="2" eb="4">
      <t>タイシャク</t>
    </rPh>
    <rPh sb="4" eb="7">
      <t>タイショウヒョウ</t>
    </rPh>
    <phoneticPr fontId="2"/>
  </si>
  <si>
    <r>
      <rPr>
        <b/>
        <sz val="11"/>
        <rFont val="ＭＳ Ｐゴシック"/>
        <family val="3"/>
        <charset val="128"/>
      </rPr>
      <t>流動資産</t>
    </r>
    <rPh sb="0" eb="2">
      <t>リュウドウ</t>
    </rPh>
    <rPh sb="2" eb="4">
      <t>シサン</t>
    </rPh>
    <phoneticPr fontId="2"/>
  </si>
  <si>
    <r>
      <rPr>
        <sz val="11"/>
        <rFont val="ＭＳ Ｐゴシック"/>
        <family val="3"/>
        <charset val="128"/>
      </rPr>
      <t>現金及び預金</t>
    </r>
    <rPh sb="0" eb="2">
      <t>ゲンキン</t>
    </rPh>
    <rPh sb="2" eb="3">
      <t>オヨ</t>
    </rPh>
    <rPh sb="4" eb="6">
      <t>ヨキン</t>
    </rPh>
    <phoneticPr fontId="2"/>
  </si>
  <si>
    <r>
      <rPr>
        <sz val="11"/>
        <rFont val="ＭＳ Ｐゴシック"/>
        <family val="3"/>
        <charset val="128"/>
      </rPr>
      <t>受取手形及び売掛金</t>
    </r>
    <rPh sb="0" eb="2">
      <t>ウケトリ</t>
    </rPh>
    <rPh sb="2" eb="4">
      <t>テガタ</t>
    </rPh>
    <rPh sb="4" eb="5">
      <t>オヨ</t>
    </rPh>
    <rPh sb="6" eb="8">
      <t>ウリカケ</t>
    </rPh>
    <rPh sb="8" eb="9">
      <t>キン</t>
    </rPh>
    <phoneticPr fontId="2"/>
  </si>
  <si>
    <r>
      <rPr>
        <sz val="11"/>
        <rFont val="ＭＳ Ｐゴシック"/>
        <family val="3"/>
        <charset val="128"/>
      </rPr>
      <t>販売土地及び建物</t>
    </r>
    <rPh sb="0" eb="2">
      <t>ハンバイ</t>
    </rPh>
    <rPh sb="2" eb="4">
      <t>トチ</t>
    </rPh>
    <rPh sb="4" eb="5">
      <t>オヨ</t>
    </rPh>
    <rPh sb="6" eb="8">
      <t>タテモノ</t>
    </rPh>
    <phoneticPr fontId="2"/>
  </si>
  <si>
    <r>
      <rPr>
        <sz val="11"/>
        <rFont val="ＭＳ Ｐゴシック"/>
        <family val="3"/>
        <charset val="128"/>
      </rPr>
      <t>商品及び製品</t>
    </r>
    <rPh sb="0" eb="2">
      <t>ショウヒン</t>
    </rPh>
    <rPh sb="2" eb="3">
      <t>オヨ</t>
    </rPh>
    <rPh sb="4" eb="6">
      <t>セイヒン</t>
    </rPh>
    <phoneticPr fontId="2"/>
  </si>
  <si>
    <r>
      <rPr>
        <sz val="11"/>
        <rFont val="ＭＳ Ｐゴシック"/>
        <family val="3"/>
        <charset val="128"/>
      </rPr>
      <t>原材料及び貯蔵品</t>
    </r>
    <rPh sb="0" eb="3">
      <t>ゲンザイリョウ</t>
    </rPh>
    <rPh sb="3" eb="4">
      <t>オヨ</t>
    </rPh>
    <rPh sb="5" eb="8">
      <t>チョゾウヒン</t>
    </rPh>
    <phoneticPr fontId="2"/>
  </si>
  <si>
    <r>
      <rPr>
        <sz val="11"/>
        <rFont val="ＭＳ Ｐゴシック"/>
        <family val="3"/>
        <charset val="128"/>
      </rPr>
      <t>繰延税金資産</t>
    </r>
    <rPh sb="0" eb="2">
      <t>クリノ</t>
    </rPh>
    <rPh sb="2" eb="4">
      <t>ゼイキン</t>
    </rPh>
    <rPh sb="4" eb="6">
      <t>シサン</t>
    </rPh>
    <phoneticPr fontId="2"/>
  </si>
  <si>
    <r>
      <rPr>
        <sz val="11"/>
        <rFont val="ＭＳ Ｐゴシック"/>
        <family val="3"/>
        <charset val="128"/>
      </rPr>
      <t>その他</t>
    </r>
    <rPh sb="2" eb="3">
      <t>タ</t>
    </rPh>
    <phoneticPr fontId="2"/>
  </si>
  <si>
    <r>
      <rPr>
        <sz val="11"/>
        <rFont val="ＭＳ Ｐゴシック"/>
        <family val="3"/>
        <charset val="128"/>
      </rPr>
      <t>貸倒引当金</t>
    </r>
    <rPh sb="0" eb="2">
      <t>カシダオレ</t>
    </rPh>
    <rPh sb="2" eb="4">
      <t>ヒキアテ</t>
    </rPh>
    <rPh sb="4" eb="5">
      <t>キン</t>
    </rPh>
    <phoneticPr fontId="2"/>
  </si>
  <si>
    <r>
      <rPr>
        <b/>
        <sz val="11"/>
        <rFont val="ＭＳ Ｐゴシック"/>
        <family val="3"/>
        <charset val="128"/>
      </rPr>
      <t>固定資産</t>
    </r>
    <rPh sb="0" eb="2">
      <t>コテイ</t>
    </rPh>
    <rPh sb="2" eb="4">
      <t>シサン</t>
    </rPh>
    <phoneticPr fontId="2"/>
  </si>
  <si>
    <r>
      <rPr>
        <b/>
        <sz val="11"/>
        <rFont val="ＭＳ Ｐゴシック"/>
        <family val="3"/>
        <charset val="128"/>
      </rPr>
      <t>有形固定資産</t>
    </r>
    <rPh sb="0" eb="2">
      <t>ユウケイ</t>
    </rPh>
    <rPh sb="2" eb="4">
      <t>コテイ</t>
    </rPh>
    <rPh sb="4" eb="6">
      <t>シサン</t>
    </rPh>
    <phoneticPr fontId="2"/>
  </si>
  <si>
    <r>
      <rPr>
        <sz val="11"/>
        <rFont val="ＭＳ Ｐゴシック"/>
        <family val="3"/>
        <charset val="128"/>
      </rPr>
      <t>建物及び構築物（純額）</t>
    </r>
    <rPh sb="0" eb="2">
      <t>タテモノ</t>
    </rPh>
    <rPh sb="2" eb="3">
      <t>オヨ</t>
    </rPh>
    <rPh sb="4" eb="7">
      <t>コウチクブツ</t>
    </rPh>
    <rPh sb="8" eb="10">
      <t>ジュンガク</t>
    </rPh>
    <phoneticPr fontId="2"/>
  </si>
  <si>
    <r>
      <t>Buildings and structures</t>
    </r>
    <r>
      <rPr>
        <sz val="11"/>
        <rFont val="ＭＳ Ｐゴシック"/>
        <family val="3"/>
        <charset val="128"/>
      </rPr>
      <t>－</t>
    </r>
    <r>
      <rPr>
        <sz val="11"/>
        <rFont val="Arial"/>
        <family val="2"/>
      </rPr>
      <t>net</t>
    </r>
    <phoneticPr fontId="2"/>
  </si>
  <si>
    <r>
      <rPr>
        <sz val="11"/>
        <rFont val="ＭＳ Ｐゴシック"/>
        <family val="3"/>
        <charset val="128"/>
      </rPr>
      <t>機械装置及び運搬具（純額）</t>
    </r>
    <rPh sb="0" eb="2">
      <t>キカイ</t>
    </rPh>
    <rPh sb="2" eb="4">
      <t>ソウチ</t>
    </rPh>
    <rPh sb="4" eb="5">
      <t>オヨ</t>
    </rPh>
    <rPh sb="6" eb="9">
      <t>ウンパング</t>
    </rPh>
    <rPh sb="10" eb="12">
      <t>ジュンガク</t>
    </rPh>
    <phoneticPr fontId="2"/>
  </si>
  <si>
    <r>
      <rPr>
        <sz val="11"/>
        <rFont val="ＭＳ Ｐゴシック"/>
        <family val="3"/>
        <charset val="128"/>
      </rPr>
      <t>土地</t>
    </r>
    <rPh sb="0" eb="2">
      <t>トチ</t>
    </rPh>
    <phoneticPr fontId="2"/>
  </si>
  <si>
    <r>
      <rPr>
        <sz val="11"/>
        <rFont val="ＭＳ Ｐゴシック"/>
        <family val="3"/>
        <charset val="128"/>
      </rPr>
      <t>建設仮勘定</t>
    </r>
    <rPh sb="0" eb="2">
      <t>ケンセツ</t>
    </rPh>
    <rPh sb="2" eb="5">
      <t>カリカンジョウ</t>
    </rPh>
    <phoneticPr fontId="2"/>
  </si>
  <si>
    <r>
      <rPr>
        <sz val="11"/>
        <rFont val="ＭＳ Ｐゴシック"/>
        <family val="3"/>
        <charset val="128"/>
      </rPr>
      <t>その他（純額）</t>
    </r>
    <rPh sb="2" eb="3">
      <t>タ</t>
    </rPh>
    <rPh sb="4" eb="6">
      <t>ジュンガク</t>
    </rPh>
    <phoneticPr fontId="2"/>
  </si>
  <si>
    <r>
      <rPr>
        <b/>
        <sz val="11"/>
        <rFont val="ＭＳ Ｐゴシック"/>
        <family val="3"/>
        <charset val="128"/>
      </rPr>
      <t>無形固定資産</t>
    </r>
    <rPh sb="0" eb="2">
      <t>ムケイ</t>
    </rPh>
    <rPh sb="2" eb="4">
      <t>コテイ</t>
    </rPh>
    <rPh sb="4" eb="6">
      <t>シサン</t>
    </rPh>
    <phoneticPr fontId="2"/>
  </si>
  <si>
    <r>
      <rPr>
        <sz val="11"/>
        <rFont val="ＭＳ Ｐゴシック"/>
        <family val="3"/>
        <charset val="128"/>
      </rPr>
      <t>のれん</t>
    </r>
    <phoneticPr fontId="2"/>
  </si>
  <si>
    <r>
      <rPr>
        <b/>
        <sz val="11"/>
        <rFont val="ＭＳ Ｐゴシック"/>
        <family val="3"/>
        <charset val="128"/>
      </rPr>
      <t>投資その他の資産</t>
    </r>
    <rPh sb="0" eb="2">
      <t>トウシ</t>
    </rPh>
    <rPh sb="4" eb="5">
      <t>ホカ</t>
    </rPh>
    <rPh sb="6" eb="8">
      <t>シサン</t>
    </rPh>
    <phoneticPr fontId="2"/>
  </si>
  <si>
    <r>
      <rPr>
        <sz val="11"/>
        <rFont val="ＭＳ Ｐゴシック"/>
        <family val="3"/>
        <charset val="128"/>
      </rPr>
      <t>投資有価証券</t>
    </r>
    <rPh sb="0" eb="2">
      <t>トウシ</t>
    </rPh>
    <rPh sb="2" eb="4">
      <t>ユウカ</t>
    </rPh>
    <rPh sb="4" eb="6">
      <t>ショウケン</t>
    </rPh>
    <phoneticPr fontId="2"/>
  </si>
  <si>
    <r>
      <rPr>
        <sz val="11"/>
        <rFont val="ＭＳ Ｐゴシック"/>
        <family val="3"/>
        <charset val="128"/>
      </rPr>
      <t>退職給付に係る資産</t>
    </r>
    <rPh sb="0" eb="2">
      <t>タイショク</t>
    </rPh>
    <rPh sb="2" eb="4">
      <t>キュウフ</t>
    </rPh>
    <rPh sb="5" eb="6">
      <t>カカ</t>
    </rPh>
    <rPh sb="7" eb="9">
      <t>シサン</t>
    </rPh>
    <phoneticPr fontId="2"/>
  </si>
  <si>
    <r>
      <rPr>
        <b/>
        <sz val="11"/>
        <rFont val="ＭＳ Ｐゴシック"/>
        <family val="3"/>
        <charset val="128"/>
      </rPr>
      <t>資産合計</t>
    </r>
    <rPh sb="0" eb="2">
      <t>シサン</t>
    </rPh>
    <rPh sb="2" eb="4">
      <t>ゴウケイ</t>
    </rPh>
    <phoneticPr fontId="2"/>
  </si>
  <si>
    <r>
      <rPr>
        <b/>
        <sz val="11"/>
        <rFont val="ＭＳ Ｐゴシック"/>
        <family val="3"/>
        <charset val="128"/>
      </rPr>
      <t>流動負債</t>
    </r>
    <rPh sb="0" eb="2">
      <t>リュウドウ</t>
    </rPh>
    <rPh sb="2" eb="4">
      <t>フサイ</t>
    </rPh>
    <phoneticPr fontId="2"/>
  </si>
  <si>
    <r>
      <rPr>
        <sz val="11"/>
        <rFont val="ＭＳ Ｐゴシック"/>
        <family val="3"/>
        <charset val="128"/>
      </rPr>
      <t>支払手形及び買掛金</t>
    </r>
    <rPh sb="0" eb="2">
      <t>シハライ</t>
    </rPh>
    <rPh sb="2" eb="4">
      <t>テガタ</t>
    </rPh>
    <rPh sb="4" eb="5">
      <t>オヨ</t>
    </rPh>
    <rPh sb="6" eb="9">
      <t>カイカケキン</t>
    </rPh>
    <phoneticPr fontId="2"/>
  </si>
  <si>
    <r>
      <rPr>
        <sz val="11"/>
        <rFont val="ＭＳ Ｐゴシック"/>
        <family val="3"/>
        <charset val="128"/>
      </rPr>
      <t>未払費用</t>
    </r>
    <rPh sb="0" eb="2">
      <t>ミバラ</t>
    </rPh>
    <rPh sb="2" eb="4">
      <t>ヒヨウ</t>
    </rPh>
    <phoneticPr fontId="2"/>
  </si>
  <si>
    <r>
      <rPr>
        <sz val="11"/>
        <rFont val="ＭＳ Ｐゴシック"/>
        <family val="3"/>
        <charset val="128"/>
      </rPr>
      <t>短期借入金</t>
    </r>
    <rPh sb="0" eb="2">
      <t>タンキ</t>
    </rPh>
    <rPh sb="2" eb="4">
      <t>カリイレ</t>
    </rPh>
    <rPh sb="4" eb="5">
      <t>キン</t>
    </rPh>
    <phoneticPr fontId="2"/>
  </si>
  <si>
    <r>
      <rPr>
        <sz val="11"/>
        <rFont val="ＭＳ Ｐゴシック"/>
        <family val="3"/>
        <charset val="128"/>
      </rPr>
      <t>コマーシャル・ペーパー</t>
    </r>
  </si>
  <si>
    <r>
      <rPr>
        <sz val="11"/>
        <rFont val="ＭＳ Ｐゴシック"/>
        <family val="3"/>
        <charset val="128"/>
      </rPr>
      <t>－</t>
    </r>
    <phoneticPr fontId="2"/>
  </si>
  <si>
    <r>
      <rPr>
        <sz val="11"/>
        <rFont val="ＭＳ Ｐゴシック"/>
        <family val="3"/>
        <charset val="128"/>
      </rPr>
      <t>１年内償還予定の社債</t>
    </r>
    <rPh sb="1" eb="3">
      <t>ネンナイ</t>
    </rPh>
    <rPh sb="2" eb="3">
      <t>ナイ</t>
    </rPh>
    <rPh sb="3" eb="5">
      <t>ショウカン</t>
    </rPh>
    <rPh sb="5" eb="7">
      <t>ヨテイ</t>
    </rPh>
    <rPh sb="8" eb="10">
      <t>シャサイ</t>
    </rPh>
    <phoneticPr fontId="2"/>
  </si>
  <si>
    <r>
      <rPr>
        <sz val="11"/>
        <rFont val="ＭＳ Ｐゴシック"/>
        <family val="3"/>
        <charset val="128"/>
      </rPr>
      <t>リース債務</t>
    </r>
    <rPh sb="3" eb="5">
      <t>サイム</t>
    </rPh>
    <phoneticPr fontId="2"/>
  </si>
  <si>
    <r>
      <rPr>
        <sz val="11"/>
        <rFont val="ＭＳ Ｐゴシック"/>
        <family val="3"/>
        <charset val="128"/>
      </rPr>
      <t>未払法人税等</t>
    </r>
    <rPh sb="0" eb="2">
      <t>ミバラ</t>
    </rPh>
    <rPh sb="2" eb="5">
      <t>ホウジンゼイ</t>
    </rPh>
    <rPh sb="5" eb="6">
      <t>ナド</t>
    </rPh>
    <phoneticPr fontId="2"/>
  </si>
  <si>
    <r>
      <rPr>
        <sz val="11"/>
        <rFont val="ＭＳ Ｐゴシック"/>
        <family val="3"/>
        <charset val="128"/>
      </rPr>
      <t>賞与引当金</t>
    </r>
    <rPh sb="0" eb="2">
      <t>ショウヨ</t>
    </rPh>
    <rPh sb="2" eb="4">
      <t>ヒキアテ</t>
    </rPh>
    <rPh sb="4" eb="5">
      <t>キン</t>
    </rPh>
    <phoneticPr fontId="2"/>
  </si>
  <si>
    <r>
      <rPr>
        <b/>
        <sz val="11"/>
        <rFont val="ＭＳ Ｐゴシック"/>
        <family val="3"/>
        <charset val="128"/>
      </rPr>
      <t>固定負債</t>
    </r>
    <rPh sb="0" eb="2">
      <t>コテイ</t>
    </rPh>
    <rPh sb="2" eb="4">
      <t>フサイ</t>
    </rPh>
    <phoneticPr fontId="2"/>
  </si>
  <si>
    <r>
      <rPr>
        <sz val="11"/>
        <rFont val="ＭＳ Ｐゴシック"/>
        <family val="3"/>
        <charset val="128"/>
      </rPr>
      <t>長期借入金</t>
    </r>
    <rPh sb="0" eb="2">
      <t>チョウキ</t>
    </rPh>
    <rPh sb="2" eb="4">
      <t>カリイレ</t>
    </rPh>
    <rPh sb="4" eb="5">
      <t>キン</t>
    </rPh>
    <phoneticPr fontId="2"/>
  </si>
  <si>
    <r>
      <rPr>
        <sz val="11"/>
        <rFont val="ＭＳ Ｐゴシック"/>
        <family val="3"/>
        <charset val="128"/>
      </rPr>
      <t>社債</t>
    </r>
    <rPh sb="0" eb="2">
      <t>シャサイ</t>
    </rPh>
    <phoneticPr fontId="2"/>
  </si>
  <si>
    <r>
      <rPr>
        <sz val="11"/>
        <rFont val="ＭＳ Ｐゴシック"/>
        <family val="3"/>
        <charset val="128"/>
      </rPr>
      <t>繰延税金負債</t>
    </r>
    <rPh sb="0" eb="2">
      <t>クリノ</t>
    </rPh>
    <rPh sb="2" eb="4">
      <t>ゼイキン</t>
    </rPh>
    <rPh sb="4" eb="6">
      <t>フサイ</t>
    </rPh>
    <phoneticPr fontId="2"/>
  </si>
  <si>
    <r>
      <rPr>
        <sz val="11"/>
        <rFont val="ＭＳ Ｐゴシック"/>
        <family val="3"/>
        <charset val="128"/>
      </rPr>
      <t>再評価に係る繰延税金負債</t>
    </r>
    <rPh sb="0" eb="3">
      <t>サイヒョウカ</t>
    </rPh>
    <rPh sb="4" eb="5">
      <t>カカ</t>
    </rPh>
    <rPh sb="6" eb="8">
      <t>クリノ</t>
    </rPh>
    <rPh sb="8" eb="10">
      <t>ゼイキン</t>
    </rPh>
    <rPh sb="10" eb="12">
      <t>フサイ</t>
    </rPh>
    <phoneticPr fontId="2"/>
  </si>
  <si>
    <r>
      <rPr>
        <sz val="11"/>
        <rFont val="ＭＳ Ｐゴシック"/>
        <family val="3"/>
        <charset val="128"/>
      </rPr>
      <t>退職給付に係る負債</t>
    </r>
    <rPh sb="0" eb="2">
      <t>タイショク</t>
    </rPh>
    <rPh sb="2" eb="4">
      <t>キュウフ</t>
    </rPh>
    <rPh sb="5" eb="6">
      <t>カカ</t>
    </rPh>
    <rPh sb="7" eb="9">
      <t>フサイ</t>
    </rPh>
    <phoneticPr fontId="2"/>
  </si>
  <si>
    <r>
      <rPr>
        <sz val="11"/>
        <rFont val="ＭＳ Ｐゴシック"/>
        <family val="3"/>
        <charset val="128"/>
      </rPr>
      <t>長期前受工事負担金</t>
    </r>
    <rPh sb="0" eb="2">
      <t>チョウキ</t>
    </rPh>
    <rPh sb="2" eb="3">
      <t>マエ</t>
    </rPh>
    <rPh sb="3" eb="4">
      <t>ウ</t>
    </rPh>
    <rPh sb="4" eb="6">
      <t>コウジ</t>
    </rPh>
    <rPh sb="6" eb="9">
      <t>フタンキン</t>
    </rPh>
    <phoneticPr fontId="2"/>
  </si>
  <si>
    <r>
      <rPr>
        <b/>
        <sz val="11"/>
        <rFont val="ＭＳ Ｐゴシック"/>
        <family val="3"/>
        <charset val="128"/>
      </rPr>
      <t>負債合計</t>
    </r>
    <rPh sb="0" eb="2">
      <t>フサイ</t>
    </rPh>
    <rPh sb="2" eb="4">
      <t>ゴウケイ</t>
    </rPh>
    <phoneticPr fontId="2"/>
  </si>
  <si>
    <r>
      <rPr>
        <b/>
        <sz val="11"/>
        <rFont val="ＭＳ Ｐゴシック"/>
        <family val="3"/>
        <charset val="128"/>
      </rPr>
      <t>株主資本</t>
    </r>
    <rPh sb="0" eb="2">
      <t>カブヌシ</t>
    </rPh>
    <rPh sb="2" eb="4">
      <t>シホン</t>
    </rPh>
    <phoneticPr fontId="2"/>
  </si>
  <si>
    <r>
      <rPr>
        <sz val="11"/>
        <rFont val="ＭＳ Ｐゴシック"/>
        <family val="3"/>
        <charset val="128"/>
      </rPr>
      <t>資本金</t>
    </r>
    <rPh sb="0" eb="3">
      <t>シホンキン</t>
    </rPh>
    <phoneticPr fontId="2"/>
  </si>
  <si>
    <t>Common stock</t>
    <phoneticPr fontId="2"/>
  </si>
  <si>
    <r>
      <rPr>
        <sz val="11"/>
        <rFont val="ＭＳ Ｐゴシック"/>
        <family val="3"/>
        <charset val="128"/>
      </rPr>
      <t>資本剰余金</t>
    </r>
    <rPh sb="0" eb="2">
      <t>シホン</t>
    </rPh>
    <rPh sb="2" eb="5">
      <t>ジョウヨキン</t>
    </rPh>
    <phoneticPr fontId="2"/>
  </si>
  <si>
    <t>Capital surplus</t>
    <phoneticPr fontId="2"/>
  </si>
  <si>
    <r>
      <rPr>
        <sz val="11"/>
        <rFont val="ＭＳ Ｐゴシック"/>
        <family val="3"/>
        <charset val="128"/>
      </rPr>
      <t>利益剰余金</t>
    </r>
    <rPh sb="0" eb="2">
      <t>リエキ</t>
    </rPh>
    <rPh sb="2" eb="5">
      <t>ジョウヨキン</t>
    </rPh>
    <phoneticPr fontId="2"/>
  </si>
  <si>
    <t>Retained earnings</t>
    <phoneticPr fontId="2"/>
  </si>
  <si>
    <r>
      <rPr>
        <sz val="11"/>
        <rFont val="ＭＳ Ｐゴシック"/>
        <family val="3"/>
        <charset val="128"/>
      </rPr>
      <t>自己株式</t>
    </r>
    <rPh sb="0" eb="2">
      <t>ジコ</t>
    </rPh>
    <rPh sb="2" eb="4">
      <t>カブシキ</t>
    </rPh>
    <phoneticPr fontId="2"/>
  </si>
  <si>
    <t>Less treasury stock, at cost</t>
    <phoneticPr fontId="2"/>
  </si>
  <si>
    <r>
      <rPr>
        <b/>
        <sz val="11"/>
        <rFont val="ＭＳ Ｐゴシック"/>
        <family val="3"/>
        <charset val="128"/>
      </rPr>
      <t>その他の包括利益累計額</t>
    </r>
    <rPh sb="2" eb="3">
      <t>タ</t>
    </rPh>
    <rPh sb="4" eb="6">
      <t>ホウカツ</t>
    </rPh>
    <rPh sb="6" eb="8">
      <t>リエキ</t>
    </rPh>
    <rPh sb="8" eb="11">
      <t>ルイケイガク</t>
    </rPh>
    <phoneticPr fontId="2"/>
  </si>
  <si>
    <r>
      <rPr>
        <sz val="11"/>
        <rFont val="ＭＳ Ｐゴシック"/>
        <family val="3"/>
        <charset val="128"/>
      </rPr>
      <t>その他有価証券評価差額金</t>
    </r>
    <rPh sb="2" eb="3">
      <t>ホカ</t>
    </rPh>
    <rPh sb="3" eb="5">
      <t>ユウカ</t>
    </rPh>
    <rPh sb="5" eb="7">
      <t>ショウケン</t>
    </rPh>
    <rPh sb="7" eb="9">
      <t>ヒョウカ</t>
    </rPh>
    <rPh sb="9" eb="11">
      <t>サガク</t>
    </rPh>
    <rPh sb="11" eb="12">
      <t>キン</t>
    </rPh>
    <phoneticPr fontId="2"/>
  </si>
  <si>
    <t>Net unrealised holdings gains on securities</t>
    <phoneticPr fontId="2"/>
  </si>
  <si>
    <r>
      <rPr>
        <sz val="11"/>
        <rFont val="ＭＳ Ｐゴシック"/>
        <family val="3"/>
        <charset val="128"/>
      </rPr>
      <t>繰延ヘッジ損益</t>
    </r>
    <rPh sb="0" eb="2">
      <t>クリノ</t>
    </rPh>
    <rPh sb="5" eb="7">
      <t>ソンエキ</t>
    </rPh>
    <phoneticPr fontId="2"/>
  </si>
  <si>
    <t>Net unrealised gains on hedging derivatives</t>
    <phoneticPr fontId="2"/>
  </si>
  <si>
    <r>
      <rPr>
        <sz val="11"/>
        <rFont val="ＭＳ Ｐゴシック"/>
        <family val="3"/>
        <charset val="128"/>
      </rPr>
      <t>土地再評価差額金</t>
    </r>
    <rPh sb="0" eb="2">
      <t>トチ</t>
    </rPh>
    <rPh sb="2" eb="5">
      <t>サイヒョウカ</t>
    </rPh>
    <rPh sb="5" eb="7">
      <t>サガク</t>
    </rPh>
    <rPh sb="7" eb="8">
      <t>キン</t>
    </rPh>
    <phoneticPr fontId="2"/>
  </si>
  <si>
    <r>
      <rPr>
        <sz val="11"/>
        <rFont val="ＭＳ Ｐゴシック"/>
        <family val="3"/>
        <charset val="128"/>
      </rPr>
      <t>為替換算調整勘定</t>
    </r>
    <rPh sb="0" eb="2">
      <t>カワセ</t>
    </rPh>
    <rPh sb="2" eb="4">
      <t>カンザン</t>
    </rPh>
    <rPh sb="4" eb="6">
      <t>チョウセイ</t>
    </rPh>
    <rPh sb="6" eb="8">
      <t>カンジョウ</t>
    </rPh>
    <phoneticPr fontId="2"/>
  </si>
  <si>
    <r>
      <rPr>
        <sz val="11"/>
        <rFont val="ＭＳ Ｐゴシック"/>
        <family val="3"/>
        <charset val="128"/>
      </rPr>
      <t>退職給付に係る調整累計額</t>
    </r>
    <rPh sb="0" eb="2">
      <t>タイショク</t>
    </rPh>
    <rPh sb="2" eb="4">
      <t>キュウフ</t>
    </rPh>
    <rPh sb="5" eb="6">
      <t>カカ</t>
    </rPh>
    <rPh sb="7" eb="9">
      <t>チョウセイ</t>
    </rPh>
    <rPh sb="9" eb="11">
      <t>ルイケイ</t>
    </rPh>
    <rPh sb="11" eb="12">
      <t>ガク</t>
    </rPh>
    <phoneticPr fontId="2"/>
  </si>
  <si>
    <r>
      <rPr>
        <b/>
        <sz val="11"/>
        <rFont val="ＭＳ Ｐゴシック"/>
        <family val="3"/>
        <charset val="128"/>
      </rPr>
      <t>新株予約権</t>
    </r>
    <rPh sb="0" eb="2">
      <t>シンカブ</t>
    </rPh>
    <rPh sb="2" eb="5">
      <t>ヨヤクケン</t>
    </rPh>
    <phoneticPr fontId="2"/>
  </si>
  <si>
    <r>
      <rPr>
        <b/>
        <sz val="11"/>
        <rFont val="ＭＳ Ｐゴシック"/>
        <family val="3"/>
        <charset val="128"/>
      </rPr>
      <t>－</t>
    </r>
  </si>
  <si>
    <r>
      <rPr>
        <b/>
        <sz val="11"/>
        <rFont val="ＭＳ Ｐゴシック"/>
        <family val="3"/>
        <charset val="128"/>
      </rPr>
      <t>非支配株主持分</t>
    </r>
    <rPh sb="0" eb="1">
      <t>ヒ</t>
    </rPh>
    <rPh sb="1" eb="3">
      <t>シハイ</t>
    </rPh>
    <rPh sb="3" eb="5">
      <t>カブヌシ</t>
    </rPh>
    <rPh sb="5" eb="7">
      <t>モチブン</t>
    </rPh>
    <phoneticPr fontId="2"/>
  </si>
  <si>
    <r>
      <rPr>
        <b/>
        <sz val="11"/>
        <rFont val="ＭＳ Ｐゴシック"/>
        <family val="3"/>
        <charset val="128"/>
      </rPr>
      <t>純資産合計</t>
    </r>
    <rPh sb="0" eb="3">
      <t>ジュンシサン</t>
    </rPh>
    <rPh sb="3" eb="5">
      <t>ゴウケイ</t>
    </rPh>
    <phoneticPr fontId="2"/>
  </si>
  <si>
    <r>
      <rPr>
        <b/>
        <sz val="11"/>
        <rFont val="ＭＳ Ｐゴシック"/>
        <family val="3"/>
        <charset val="128"/>
      </rPr>
      <t>負債純資産合計</t>
    </r>
    <rPh sb="0" eb="2">
      <t>フサイ</t>
    </rPh>
    <rPh sb="2" eb="5">
      <t>ジュンシサン</t>
    </rPh>
    <rPh sb="5" eb="7">
      <t>ゴウケイ</t>
    </rPh>
    <phoneticPr fontId="2"/>
  </si>
  <si>
    <r>
      <t>Machinery, equipment and vehicles</t>
    </r>
    <r>
      <rPr>
        <sz val="11"/>
        <rFont val="ＭＳ Ｐゴシック"/>
        <family val="3"/>
        <charset val="128"/>
      </rPr>
      <t>－</t>
    </r>
    <r>
      <rPr>
        <sz val="11"/>
        <rFont val="Arial"/>
        <family val="2"/>
      </rPr>
      <t>net</t>
    </r>
    <phoneticPr fontId="2"/>
  </si>
  <si>
    <t>Operating expenses and costs of sales of transportation</t>
    <phoneticPr fontId="2"/>
  </si>
  <si>
    <t>Interest income</t>
    <phoneticPr fontId="2"/>
  </si>
  <si>
    <t>Dividends income</t>
    <phoneticPr fontId="2"/>
  </si>
  <si>
    <t>Equity in income of affiliates</t>
    <phoneticPr fontId="2"/>
  </si>
  <si>
    <t>Miscellaneous income</t>
    <phoneticPr fontId="2"/>
  </si>
  <si>
    <t>Loss on disposal of property and equipment</t>
    <phoneticPr fontId="2"/>
  </si>
  <si>
    <t>Miscellaneous expenses</t>
    <phoneticPr fontId="2"/>
  </si>
  <si>
    <t>Loss on reduction of property and equipment</t>
    <phoneticPr fontId="2"/>
  </si>
  <si>
    <t>Provision of allowance for loss on withdrawal of property and equipment</t>
    <phoneticPr fontId="2"/>
  </si>
  <si>
    <r>
      <rPr>
        <b/>
        <sz val="11"/>
        <rFont val="ＭＳ Ｐゴシック"/>
        <family val="3"/>
        <charset val="128"/>
      </rPr>
      <t>連結損益計算書</t>
    </r>
    <rPh sb="0" eb="2">
      <t>レンケツ</t>
    </rPh>
    <rPh sb="2" eb="4">
      <t>ソンエキ</t>
    </rPh>
    <rPh sb="4" eb="7">
      <t>ケイサンショ</t>
    </rPh>
    <phoneticPr fontId="2"/>
  </si>
  <si>
    <r>
      <rPr>
        <b/>
        <sz val="11"/>
        <rFont val="ＭＳ Ｐゴシック"/>
        <family val="3"/>
        <charset val="128"/>
      </rPr>
      <t>営業収益</t>
    </r>
    <rPh sb="0" eb="2">
      <t>エイギョウ</t>
    </rPh>
    <rPh sb="2" eb="4">
      <t>シュウエキ</t>
    </rPh>
    <phoneticPr fontId="2"/>
  </si>
  <si>
    <r>
      <rPr>
        <b/>
        <sz val="11"/>
        <rFont val="ＭＳ Ｐゴシック"/>
        <family val="3"/>
        <charset val="128"/>
      </rPr>
      <t>営業費</t>
    </r>
    <rPh sb="0" eb="3">
      <t>エイギョウヒ</t>
    </rPh>
    <phoneticPr fontId="2"/>
  </si>
  <si>
    <r>
      <rPr>
        <sz val="11"/>
        <rFont val="ＭＳ Ｐゴシック"/>
        <family val="3"/>
        <charset val="128"/>
      </rPr>
      <t>運輸業等営業費及び売上原価</t>
    </r>
    <rPh sb="0" eb="3">
      <t>ウンユギョウ</t>
    </rPh>
    <rPh sb="3" eb="4">
      <t>トウ</t>
    </rPh>
    <rPh sb="4" eb="7">
      <t>エイギョウヒ</t>
    </rPh>
    <rPh sb="7" eb="8">
      <t>オヨ</t>
    </rPh>
    <rPh sb="9" eb="11">
      <t>ウリアゲ</t>
    </rPh>
    <rPh sb="11" eb="13">
      <t>ゲンカ</t>
    </rPh>
    <phoneticPr fontId="2"/>
  </si>
  <si>
    <r>
      <rPr>
        <sz val="11"/>
        <rFont val="ＭＳ Ｐゴシック"/>
        <family val="3"/>
        <charset val="128"/>
      </rPr>
      <t>販売費及び一般管理費</t>
    </r>
    <rPh sb="0" eb="3">
      <t>ハンバイヒ</t>
    </rPh>
    <rPh sb="3" eb="4">
      <t>オヨ</t>
    </rPh>
    <rPh sb="5" eb="7">
      <t>イッパン</t>
    </rPh>
    <rPh sb="7" eb="10">
      <t>カンリヒ</t>
    </rPh>
    <phoneticPr fontId="2"/>
  </si>
  <si>
    <r>
      <rPr>
        <b/>
        <sz val="11"/>
        <rFont val="ＭＳ Ｐゴシック"/>
        <family val="3"/>
        <charset val="128"/>
      </rPr>
      <t>営業利益</t>
    </r>
    <rPh sb="0" eb="2">
      <t>エイギョウ</t>
    </rPh>
    <rPh sb="2" eb="4">
      <t>リエキ</t>
    </rPh>
    <phoneticPr fontId="2"/>
  </si>
  <si>
    <r>
      <rPr>
        <b/>
        <sz val="11"/>
        <rFont val="ＭＳ Ｐゴシック"/>
        <family val="3"/>
        <charset val="128"/>
      </rPr>
      <t>営業外収益</t>
    </r>
    <rPh sb="0" eb="3">
      <t>エイギョウガイ</t>
    </rPh>
    <rPh sb="3" eb="5">
      <t>シュウエキ</t>
    </rPh>
    <phoneticPr fontId="2"/>
  </si>
  <si>
    <r>
      <rPr>
        <sz val="11"/>
        <rFont val="ＭＳ Ｐゴシック"/>
        <family val="3"/>
        <charset val="128"/>
      </rPr>
      <t>受取利息</t>
    </r>
    <rPh sb="0" eb="2">
      <t>ウケトリ</t>
    </rPh>
    <rPh sb="2" eb="4">
      <t>リソク</t>
    </rPh>
    <phoneticPr fontId="2"/>
  </si>
  <si>
    <r>
      <rPr>
        <sz val="11"/>
        <rFont val="ＭＳ Ｐゴシック"/>
        <family val="3"/>
        <charset val="128"/>
      </rPr>
      <t>受取配当金</t>
    </r>
    <rPh sb="0" eb="2">
      <t>ウケトリ</t>
    </rPh>
    <rPh sb="2" eb="5">
      <t>ハイトウキン</t>
    </rPh>
    <phoneticPr fontId="2"/>
  </si>
  <si>
    <r>
      <rPr>
        <sz val="11"/>
        <rFont val="ＭＳ Ｐゴシック"/>
        <family val="3"/>
        <charset val="128"/>
      </rPr>
      <t>為替差益</t>
    </r>
    <rPh sb="0" eb="4">
      <t>カワセサエキ</t>
    </rPh>
    <phoneticPr fontId="2"/>
  </si>
  <si>
    <r>
      <rPr>
        <sz val="11"/>
        <rFont val="ＭＳ Ｐゴシック"/>
        <family val="3"/>
        <charset val="128"/>
      </rPr>
      <t>持分法による投資利益</t>
    </r>
    <rPh sb="0" eb="3">
      <t>モチブンホウ</t>
    </rPh>
    <rPh sb="6" eb="8">
      <t>トウシ</t>
    </rPh>
    <rPh sb="8" eb="10">
      <t>リエキ</t>
    </rPh>
    <phoneticPr fontId="2"/>
  </si>
  <si>
    <r>
      <rPr>
        <sz val="11"/>
        <rFont val="ＭＳ Ｐゴシック"/>
        <family val="3"/>
        <charset val="128"/>
      </rPr>
      <t>雑収入</t>
    </r>
    <rPh sb="0" eb="3">
      <t>ザツシュウニュウ</t>
    </rPh>
    <phoneticPr fontId="2"/>
  </si>
  <si>
    <r>
      <rPr>
        <b/>
        <sz val="11"/>
        <rFont val="ＭＳ Ｐゴシック"/>
        <family val="3"/>
        <charset val="128"/>
      </rPr>
      <t>営業外費用</t>
    </r>
    <rPh sb="0" eb="3">
      <t>エイギョウガイ</t>
    </rPh>
    <rPh sb="3" eb="5">
      <t>ヒヨウ</t>
    </rPh>
    <phoneticPr fontId="2"/>
  </si>
  <si>
    <r>
      <rPr>
        <sz val="11"/>
        <rFont val="ＭＳ Ｐゴシック"/>
        <family val="3"/>
        <charset val="128"/>
      </rPr>
      <t>支払利息</t>
    </r>
    <rPh sb="0" eb="2">
      <t>シハラ</t>
    </rPh>
    <rPh sb="2" eb="4">
      <t>リソク</t>
    </rPh>
    <phoneticPr fontId="2"/>
  </si>
  <si>
    <r>
      <rPr>
        <sz val="11"/>
        <rFont val="ＭＳ Ｐゴシック"/>
        <family val="3"/>
        <charset val="128"/>
      </rPr>
      <t>持分法による投資損失</t>
    </r>
    <phoneticPr fontId="2"/>
  </si>
  <si>
    <r>
      <rPr>
        <sz val="11"/>
        <rFont val="ＭＳ Ｐゴシック"/>
        <family val="3"/>
        <charset val="128"/>
      </rPr>
      <t>固定資産除却損</t>
    </r>
    <rPh sb="0" eb="4">
      <t>コテイシサン</t>
    </rPh>
    <rPh sb="4" eb="6">
      <t>ジョキャク</t>
    </rPh>
    <rPh sb="6" eb="7">
      <t>ゾン</t>
    </rPh>
    <phoneticPr fontId="2"/>
  </si>
  <si>
    <r>
      <rPr>
        <sz val="11"/>
        <rFont val="ＭＳ Ｐゴシック"/>
        <family val="3"/>
        <charset val="128"/>
      </rPr>
      <t>雑支出</t>
    </r>
    <rPh sb="0" eb="1">
      <t>ザツ</t>
    </rPh>
    <rPh sb="1" eb="3">
      <t>シシュツ</t>
    </rPh>
    <phoneticPr fontId="2"/>
  </si>
  <si>
    <r>
      <rPr>
        <b/>
        <sz val="11"/>
        <rFont val="ＭＳ Ｐゴシック"/>
        <family val="3"/>
        <charset val="128"/>
      </rPr>
      <t>経常利益</t>
    </r>
    <rPh sb="0" eb="2">
      <t>ケイジョウ</t>
    </rPh>
    <rPh sb="2" eb="4">
      <t>リエキ</t>
    </rPh>
    <phoneticPr fontId="2"/>
  </si>
  <si>
    <r>
      <rPr>
        <b/>
        <sz val="11"/>
        <rFont val="ＭＳ Ｐゴシック"/>
        <family val="3"/>
        <charset val="128"/>
      </rPr>
      <t>特別利益</t>
    </r>
    <rPh sb="0" eb="2">
      <t>トクベツ</t>
    </rPh>
    <rPh sb="2" eb="4">
      <t>リエキ</t>
    </rPh>
    <phoneticPr fontId="2"/>
  </si>
  <si>
    <r>
      <rPr>
        <sz val="11"/>
        <rFont val="ＭＳ Ｐゴシック"/>
        <family val="3"/>
        <charset val="128"/>
      </rPr>
      <t>固定資産売却益</t>
    </r>
    <rPh sb="0" eb="2">
      <t>コテイ</t>
    </rPh>
    <rPh sb="2" eb="4">
      <t>シサン</t>
    </rPh>
    <rPh sb="4" eb="7">
      <t>バイキャクエキ</t>
    </rPh>
    <phoneticPr fontId="2"/>
  </si>
  <si>
    <r>
      <rPr>
        <sz val="11"/>
        <rFont val="ＭＳ Ｐゴシック"/>
        <family val="3"/>
        <charset val="128"/>
      </rPr>
      <t>雇用調整助成金</t>
    </r>
  </si>
  <si>
    <r>
      <rPr>
        <b/>
        <sz val="11"/>
        <rFont val="ＭＳ Ｐゴシック"/>
        <family val="3"/>
        <charset val="128"/>
      </rPr>
      <t>特別損失</t>
    </r>
    <rPh sb="0" eb="2">
      <t>トクベツ</t>
    </rPh>
    <rPh sb="2" eb="4">
      <t>ソンシツ</t>
    </rPh>
    <phoneticPr fontId="2"/>
  </si>
  <si>
    <r>
      <rPr>
        <sz val="11"/>
        <rFont val="ＭＳ Ｐゴシック"/>
        <family val="3"/>
        <charset val="128"/>
      </rPr>
      <t>固定資産圧縮損</t>
    </r>
    <rPh sb="0" eb="2">
      <t>コテイ</t>
    </rPh>
    <rPh sb="2" eb="4">
      <t>シサン</t>
    </rPh>
    <rPh sb="4" eb="6">
      <t>アッシュク</t>
    </rPh>
    <rPh sb="6" eb="7">
      <t>ゾン</t>
    </rPh>
    <phoneticPr fontId="2"/>
  </si>
  <si>
    <r>
      <rPr>
        <sz val="11"/>
        <rFont val="ＭＳ Ｐゴシック"/>
        <family val="3"/>
        <charset val="128"/>
      </rPr>
      <t>減損損失</t>
    </r>
    <rPh sb="0" eb="2">
      <t>ゲンソン</t>
    </rPh>
    <rPh sb="2" eb="4">
      <t>ソンシツ</t>
    </rPh>
    <phoneticPr fontId="2"/>
  </si>
  <si>
    <r>
      <rPr>
        <sz val="11"/>
        <rFont val="ＭＳ Ｐゴシック"/>
        <family val="3"/>
        <charset val="128"/>
      </rPr>
      <t>新型コロナウイルス関連損失</t>
    </r>
  </si>
  <si>
    <r>
      <rPr>
        <sz val="11"/>
        <rFont val="ＭＳ Ｐゴシック"/>
        <family val="3"/>
        <charset val="128"/>
      </rPr>
      <t>構造改革損失</t>
    </r>
  </si>
  <si>
    <r>
      <rPr>
        <sz val="11"/>
        <rFont val="ＭＳ Ｐゴシック"/>
        <family val="3"/>
        <charset val="128"/>
      </rPr>
      <t>固定資産撤去損失引当金繰入額</t>
    </r>
    <rPh sb="0" eb="2">
      <t>コテイ</t>
    </rPh>
    <rPh sb="2" eb="4">
      <t>シサン</t>
    </rPh>
    <rPh sb="4" eb="6">
      <t>テッキョ</t>
    </rPh>
    <rPh sb="6" eb="8">
      <t>ソンシツ</t>
    </rPh>
    <rPh sb="8" eb="10">
      <t>ヒキアテ</t>
    </rPh>
    <rPh sb="10" eb="11">
      <t>キン</t>
    </rPh>
    <rPh sb="11" eb="13">
      <t>クリイレ</t>
    </rPh>
    <rPh sb="13" eb="14">
      <t>ガク</t>
    </rPh>
    <phoneticPr fontId="2"/>
  </si>
  <si>
    <r>
      <rPr>
        <sz val="11"/>
        <rFont val="ＭＳ Ｐゴシック"/>
        <family val="3"/>
        <charset val="128"/>
      </rPr>
      <t>投資有価証券評価損</t>
    </r>
    <rPh sb="0" eb="2">
      <t>トウシ</t>
    </rPh>
    <rPh sb="2" eb="4">
      <t>ユウカ</t>
    </rPh>
    <rPh sb="4" eb="6">
      <t>ショウケン</t>
    </rPh>
    <rPh sb="6" eb="8">
      <t>ヒョウカ</t>
    </rPh>
    <rPh sb="8" eb="9">
      <t>ソン</t>
    </rPh>
    <phoneticPr fontId="2"/>
  </si>
  <si>
    <r>
      <rPr>
        <b/>
        <sz val="11"/>
        <rFont val="ＭＳ Ｐゴシック"/>
        <family val="3"/>
        <charset val="128"/>
      </rPr>
      <t>税金等調整前当期純利益</t>
    </r>
    <rPh sb="0" eb="3">
      <t>ゼイキントウ</t>
    </rPh>
    <rPh sb="3" eb="5">
      <t>チョウセイ</t>
    </rPh>
    <rPh sb="5" eb="6">
      <t>マエ</t>
    </rPh>
    <rPh sb="6" eb="8">
      <t>トウキ</t>
    </rPh>
    <rPh sb="8" eb="11">
      <t>ジュンリエキ</t>
    </rPh>
    <phoneticPr fontId="2"/>
  </si>
  <si>
    <r>
      <rPr>
        <b/>
        <sz val="11"/>
        <rFont val="ＭＳ Ｐゴシック"/>
        <family val="3"/>
        <charset val="128"/>
      </rPr>
      <t>法人税等合計</t>
    </r>
    <rPh sb="0" eb="3">
      <t>ホウジンゼイ</t>
    </rPh>
    <rPh sb="3" eb="4">
      <t>トウ</t>
    </rPh>
    <rPh sb="4" eb="6">
      <t>ゴウケイ</t>
    </rPh>
    <phoneticPr fontId="2"/>
  </si>
  <si>
    <r>
      <rPr>
        <sz val="11"/>
        <rFont val="ＭＳ Ｐゴシック"/>
        <family val="3"/>
        <charset val="128"/>
      </rPr>
      <t>法人税、住民税及び事業税</t>
    </r>
    <rPh sb="0" eb="3">
      <t>ホウジンゼイ</t>
    </rPh>
    <rPh sb="4" eb="7">
      <t>ジュウミンゼイ</t>
    </rPh>
    <rPh sb="7" eb="8">
      <t>オヨ</t>
    </rPh>
    <rPh sb="9" eb="12">
      <t>ジギョウゼイ</t>
    </rPh>
    <phoneticPr fontId="2"/>
  </si>
  <si>
    <r>
      <rPr>
        <sz val="11"/>
        <rFont val="ＭＳ Ｐゴシック"/>
        <family val="3"/>
        <charset val="128"/>
      </rPr>
      <t>法人税等調整額</t>
    </r>
    <rPh sb="0" eb="4">
      <t>ホウジンゼイトウ</t>
    </rPh>
    <rPh sb="4" eb="6">
      <t>チョウセイ</t>
    </rPh>
    <rPh sb="6" eb="7">
      <t>ガク</t>
    </rPh>
    <phoneticPr fontId="2"/>
  </si>
  <si>
    <r>
      <rPr>
        <b/>
        <sz val="11"/>
        <rFont val="ＭＳ Ｐゴシック"/>
        <family val="3"/>
        <charset val="128"/>
      </rPr>
      <t>当期純利益</t>
    </r>
    <rPh sb="0" eb="2">
      <t>トウキ</t>
    </rPh>
    <rPh sb="2" eb="5">
      <t>ジュンリエキ</t>
    </rPh>
    <phoneticPr fontId="2"/>
  </si>
  <si>
    <r>
      <rPr>
        <b/>
        <sz val="11"/>
        <rFont val="ＭＳ Ｐゴシック"/>
        <family val="3"/>
        <charset val="128"/>
      </rPr>
      <t>非支配株主に帰属する当期純利益</t>
    </r>
    <rPh sb="0" eb="1">
      <t>ヒ</t>
    </rPh>
    <rPh sb="1" eb="3">
      <t>シハイ</t>
    </rPh>
    <rPh sb="3" eb="5">
      <t>カブヌシ</t>
    </rPh>
    <rPh sb="6" eb="8">
      <t>キゾク</t>
    </rPh>
    <rPh sb="10" eb="12">
      <t>トウキ</t>
    </rPh>
    <rPh sb="12" eb="13">
      <t>ジュン</t>
    </rPh>
    <rPh sb="13" eb="15">
      <t>リエキ</t>
    </rPh>
    <phoneticPr fontId="2"/>
  </si>
  <si>
    <r>
      <rPr>
        <b/>
        <sz val="11"/>
        <rFont val="ＭＳ Ｐゴシック"/>
        <family val="3"/>
        <charset val="128"/>
      </rPr>
      <t>親会社株主に帰属する当期純利益</t>
    </r>
    <rPh sb="0" eb="3">
      <t>オヤガイシャ</t>
    </rPh>
    <rPh sb="3" eb="5">
      <t>カブヌシ</t>
    </rPh>
    <rPh sb="6" eb="8">
      <t>キゾク</t>
    </rPh>
    <rPh sb="10" eb="12">
      <t>トウキ</t>
    </rPh>
    <rPh sb="12" eb="15">
      <t>ジュンリエキ</t>
    </rPh>
    <phoneticPr fontId="2"/>
  </si>
  <si>
    <r>
      <rPr>
        <sz val="10"/>
        <rFont val="ＭＳ Ｐゴシック"/>
        <family val="3"/>
        <charset val="128"/>
      </rPr>
      <t>※</t>
    </r>
    <phoneticPr fontId="2"/>
  </si>
  <si>
    <r>
      <t>Selling</t>
    </r>
    <r>
      <rPr>
        <sz val="11"/>
        <rFont val="ＭＳ Ｐゴシック"/>
        <family val="3"/>
        <charset val="128"/>
      </rPr>
      <t>，</t>
    </r>
    <r>
      <rPr>
        <sz val="11"/>
        <rFont val="Arial"/>
        <family val="2"/>
      </rPr>
      <t>general and administrative expenses</t>
    </r>
    <phoneticPr fontId="2"/>
  </si>
  <si>
    <r>
      <t>Income taxes</t>
    </r>
    <r>
      <rPr>
        <sz val="11"/>
        <rFont val="ＭＳ Ｐゴシック"/>
        <family val="3"/>
        <charset val="128"/>
      </rPr>
      <t>－</t>
    </r>
    <r>
      <rPr>
        <sz val="11"/>
        <rFont val="Arial"/>
        <family val="2"/>
      </rPr>
      <t>current</t>
    </r>
    <phoneticPr fontId="2"/>
  </si>
  <si>
    <r>
      <t>Income taxes</t>
    </r>
    <r>
      <rPr>
        <sz val="11"/>
        <rFont val="ＭＳ Ｐゴシック"/>
        <family val="3"/>
        <charset val="128"/>
      </rPr>
      <t>－</t>
    </r>
    <r>
      <rPr>
        <sz val="11"/>
        <rFont val="Arial"/>
        <family val="2"/>
      </rPr>
      <t>defferd</t>
    </r>
    <phoneticPr fontId="2"/>
  </si>
  <si>
    <r>
      <t>2021/3</t>
    </r>
    <r>
      <rPr>
        <sz val="10"/>
        <rFont val="ＭＳ Ｐゴシック"/>
        <family val="3"/>
        <charset val="128"/>
      </rPr>
      <t>期の構造改革損失は、阪急阪神ホテルズにおける構造改革に伴う損失です。減損損失（</t>
    </r>
    <r>
      <rPr>
        <sz val="10"/>
        <rFont val="Arial"/>
        <family val="2"/>
      </rPr>
      <t>9,676</t>
    </r>
    <r>
      <rPr>
        <sz val="10"/>
        <rFont val="ＭＳ Ｐゴシック"/>
        <family val="3"/>
        <charset val="128"/>
      </rPr>
      <t>百万円）及び固定資産撤去損失引当金繰入額（</t>
    </r>
    <r>
      <rPr>
        <sz val="10"/>
        <rFont val="Arial"/>
        <family val="2"/>
      </rPr>
      <t>6,786</t>
    </r>
    <r>
      <rPr>
        <sz val="10"/>
        <rFont val="ＭＳ Ｐゴシック"/>
        <family val="3"/>
        <charset val="128"/>
      </rPr>
      <t>百万円）等を構造改革損失として特別損失に計上しました。</t>
    </r>
    <rPh sb="6" eb="7">
      <t>キ</t>
    </rPh>
    <rPh sb="8" eb="12">
      <t>コウゾウカイカク</t>
    </rPh>
    <rPh sb="12" eb="14">
      <t>ソンシツ</t>
    </rPh>
    <rPh sb="16" eb="18">
      <t>ハンキュウ</t>
    </rPh>
    <rPh sb="18" eb="20">
      <t>ハンシン</t>
    </rPh>
    <rPh sb="33" eb="34">
      <t>トモナ</t>
    </rPh>
    <rPh sb="35" eb="37">
      <t>ソンシツ</t>
    </rPh>
    <rPh sb="96" eb="98">
      <t>ケイジョウ</t>
    </rPh>
    <phoneticPr fontId="2"/>
  </si>
  <si>
    <t>Profit</t>
    <phoneticPr fontId="2"/>
  </si>
  <si>
    <t>Total extraordinary losses</t>
    <phoneticPr fontId="2"/>
  </si>
  <si>
    <t>Valuation difference on available-for-sale securities</t>
    <phoneticPr fontId="2"/>
  </si>
  <si>
    <t>Deferred gains of losses on hedges</t>
    <phoneticPr fontId="2"/>
  </si>
  <si>
    <t>Foreign currency translation adjustment</t>
    <phoneticPr fontId="2"/>
  </si>
  <si>
    <r>
      <rPr>
        <b/>
        <sz val="11"/>
        <rFont val="ＭＳ Ｐゴシック"/>
        <family val="3"/>
        <charset val="128"/>
      </rPr>
      <t>連結包括利益計算書</t>
    </r>
    <rPh sb="0" eb="2">
      <t>レンケツ</t>
    </rPh>
    <rPh sb="2" eb="4">
      <t>ホウカツ</t>
    </rPh>
    <rPh sb="4" eb="6">
      <t>リエキ</t>
    </rPh>
    <rPh sb="6" eb="9">
      <t>ケイサンショ</t>
    </rPh>
    <phoneticPr fontId="2"/>
  </si>
  <si>
    <r>
      <rPr>
        <b/>
        <sz val="11"/>
        <rFont val="ＭＳ Ｐゴシック"/>
        <family val="3"/>
        <charset val="128"/>
      </rPr>
      <t>その他の包括利益</t>
    </r>
    <rPh sb="2" eb="3">
      <t>タ</t>
    </rPh>
    <rPh sb="4" eb="6">
      <t>ホウカツ</t>
    </rPh>
    <rPh sb="6" eb="8">
      <t>リエキ</t>
    </rPh>
    <phoneticPr fontId="2"/>
  </si>
  <si>
    <r>
      <rPr>
        <sz val="11"/>
        <rFont val="ＭＳ Ｐゴシック"/>
        <family val="3"/>
        <charset val="128"/>
      </rPr>
      <t>その他有価証券評価差額金</t>
    </r>
    <rPh sb="2" eb="3">
      <t>タ</t>
    </rPh>
    <rPh sb="3" eb="5">
      <t>ユウカ</t>
    </rPh>
    <rPh sb="5" eb="7">
      <t>ショウケン</t>
    </rPh>
    <rPh sb="7" eb="9">
      <t>ヒョウカ</t>
    </rPh>
    <rPh sb="9" eb="12">
      <t>サガクキン</t>
    </rPh>
    <phoneticPr fontId="2"/>
  </si>
  <si>
    <r>
      <rPr>
        <sz val="11"/>
        <rFont val="ＭＳ Ｐゴシック"/>
        <family val="3"/>
        <charset val="128"/>
      </rPr>
      <t>繰延ヘッジ損益</t>
    </r>
    <rPh sb="0" eb="2">
      <t>クリノベ</t>
    </rPh>
    <rPh sb="5" eb="7">
      <t>ソンエキ</t>
    </rPh>
    <phoneticPr fontId="2"/>
  </si>
  <si>
    <r>
      <rPr>
        <sz val="11"/>
        <rFont val="ＭＳ Ｐゴシック"/>
        <family val="3"/>
        <charset val="128"/>
      </rPr>
      <t>土地再評価差額金</t>
    </r>
    <rPh sb="0" eb="2">
      <t>トチ</t>
    </rPh>
    <rPh sb="2" eb="5">
      <t>サイヒョウカ</t>
    </rPh>
    <rPh sb="5" eb="8">
      <t>サガクキン</t>
    </rPh>
    <phoneticPr fontId="2"/>
  </si>
  <si>
    <r>
      <rPr>
        <sz val="11"/>
        <rFont val="ＭＳ Ｐゴシック"/>
        <family val="3"/>
        <charset val="128"/>
      </rPr>
      <t>為替換算調整勘定</t>
    </r>
    <rPh sb="0" eb="2">
      <t>カワセ</t>
    </rPh>
    <rPh sb="2" eb="4">
      <t>カンサン</t>
    </rPh>
    <rPh sb="4" eb="6">
      <t>チョウセイ</t>
    </rPh>
    <rPh sb="6" eb="8">
      <t>カンジョウ</t>
    </rPh>
    <phoneticPr fontId="2"/>
  </si>
  <si>
    <r>
      <rPr>
        <sz val="11"/>
        <rFont val="ＭＳ Ｐゴシック"/>
        <family val="3"/>
        <charset val="128"/>
      </rPr>
      <t>退職給付に係る調整額</t>
    </r>
    <rPh sb="0" eb="2">
      <t>タイショク</t>
    </rPh>
    <rPh sb="2" eb="4">
      <t>キュウフ</t>
    </rPh>
    <rPh sb="5" eb="6">
      <t>カカ</t>
    </rPh>
    <rPh sb="7" eb="9">
      <t>チョウセイ</t>
    </rPh>
    <rPh sb="9" eb="10">
      <t>ガク</t>
    </rPh>
    <phoneticPr fontId="2"/>
  </si>
  <si>
    <r>
      <rPr>
        <sz val="11"/>
        <rFont val="ＭＳ Ｐゴシック"/>
        <family val="3"/>
        <charset val="128"/>
      </rPr>
      <t>持分法適用会社に対する持分相当額</t>
    </r>
    <rPh sb="0" eb="3">
      <t>モチブンホウ</t>
    </rPh>
    <rPh sb="3" eb="5">
      <t>テキヨウ</t>
    </rPh>
    <rPh sb="5" eb="7">
      <t>カイシャ</t>
    </rPh>
    <rPh sb="8" eb="9">
      <t>タイ</t>
    </rPh>
    <rPh sb="11" eb="13">
      <t>モチブン</t>
    </rPh>
    <rPh sb="13" eb="16">
      <t>ソウトウガク</t>
    </rPh>
    <phoneticPr fontId="2"/>
  </si>
  <si>
    <r>
      <rPr>
        <b/>
        <sz val="11"/>
        <rFont val="ＭＳ Ｐゴシック"/>
        <family val="3"/>
        <charset val="128"/>
      </rPr>
      <t>包括利益</t>
    </r>
    <rPh sb="0" eb="2">
      <t>ホウカツ</t>
    </rPh>
    <rPh sb="2" eb="4">
      <t>リエキ</t>
    </rPh>
    <phoneticPr fontId="2"/>
  </si>
  <si>
    <t>Amortization of goodwill</t>
    <phoneticPr fontId="2"/>
  </si>
  <si>
    <t>Equity in (income) losses of affiliates</t>
    <phoneticPr fontId="2"/>
  </si>
  <si>
    <t>Increase (decrease) in allowance for doubtful receivables</t>
    <phoneticPr fontId="2"/>
  </si>
  <si>
    <t>Interest and dividend income</t>
    <phoneticPr fontId="2"/>
  </si>
  <si>
    <t>Interest expense</t>
    <phoneticPr fontId="2"/>
  </si>
  <si>
    <t xml:space="preserve">Other </t>
    <phoneticPr fontId="2"/>
  </si>
  <si>
    <t>Subtotal</t>
    <phoneticPr fontId="2"/>
  </si>
  <si>
    <t>Net increase (decrease) in commercial paper</t>
    <phoneticPr fontId="2"/>
  </si>
  <si>
    <t xml:space="preserve">Dividends paid to non-controlling interests </t>
    <phoneticPr fontId="2"/>
  </si>
  <si>
    <t xml:space="preserve">Proceeds from non-controlling interests </t>
    <phoneticPr fontId="2"/>
  </si>
  <si>
    <r>
      <rPr>
        <b/>
        <sz val="11"/>
        <rFont val="ＭＳ Ｐゴシック"/>
        <family val="3"/>
        <charset val="128"/>
      </rPr>
      <t>連結キャッシュ・フロー計算書</t>
    </r>
    <rPh sb="0" eb="2">
      <t>レンケツ</t>
    </rPh>
    <rPh sb="11" eb="14">
      <t>ケイサンショ</t>
    </rPh>
    <phoneticPr fontId="2"/>
  </si>
  <si>
    <r>
      <rPr>
        <b/>
        <sz val="11"/>
        <rFont val="ＭＳ Ｐゴシック"/>
        <family val="3"/>
        <charset val="128"/>
      </rPr>
      <t>営業活動によるキャッシュ・フロー</t>
    </r>
    <rPh sb="0" eb="2">
      <t>エイギョウ</t>
    </rPh>
    <rPh sb="2" eb="4">
      <t>カツドウ</t>
    </rPh>
    <phoneticPr fontId="2"/>
  </si>
  <si>
    <r>
      <rPr>
        <sz val="11"/>
        <rFont val="ＭＳ Ｐゴシック"/>
        <family val="3"/>
        <charset val="128"/>
      </rPr>
      <t>減価償却費</t>
    </r>
    <rPh sb="0" eb="2">
      <t>ゲンカ</t>
    </rPh>
    <rPh sb="2" eb="5">
      <t>ショウキャクヒ</t>
    </rPh>
    <phoneticPr fontId="2"/>
  </si>
  <si>
    <r>
      <rPr>
        <sz val="11"/>
        <rFont val="ＭＳ Ｐゴシック"/>
        <family val="3"/>
        <charset val="128"/>
      </rPr>
      <t>のれん償却額</t>
    </r>
    <rPh sb="3" eb="6">
      <t>ショウキャクガク</t>
    </rPh>
    <phoneticPr fontId="2"/>
  </si>
  <si>
    <r>
      <rPr>
        <sz val="11"/>
        <rFont val="ＭＳ Ｐゴシック"/>
        <family val="3"/>
        <charset val="128"/>
      </rPr>
      <t>持分法による投資損益　（負の数は益）</t>
    </r>
    <rPh sb="0" eb="3">
      <t>モチブンホウ</t>
    </rPh>
    <rPh sb="6" eb="8">
      <t>トウシ</t>
    </rPh>
    <rPh sb="8" eb="10">
      <t>ソンエキ</t>
    </rPh>
    <rPh sb="12" eb="13">
      <t>フ</t>
    </rPh>
    <rPh sb="14" eb="15">
      <t>スウ</t>
    </rPh>
    <rPh sb="16" eb="17">
      <t>エキ</t>
    </rPh>
    <phoneticPr fontId="2"/>
  </si>
  <si>
    <r>
      <rPr>
        <sz val="11"/>
        <rFont val="ＭＳ Ｐゴシック"/>
        <family val="3"/>
        <charset val="128"/>
      </rPr>
      <t>退職給付に係る負債の増減額（負の数は減少）</t>
    </r>
    <rPh sb="0" eb="2">
      <t>タイショク</t>
    </rPh>
    <rPh sb="2" eb="4">
      <t>キュウフ</t>
    </rPh>
    <rPh sb="5" eb="6">
      <t>カカ</t>
    </rPh>
    <rPh sb="7" eb="9">
      <t>フサイ</t>
    </rPh>
    <rPh sb="10" eb="13">
      <t>ゾウゲンガク</t>
    </rPh>
    <rPh sb="14" eb="15">
      <t>フ</t>
    </rPh>
    <rPh sb="16" eb="17">
      <t>カズ</t>
    </rPh>
    <rPh sb="18" eb="20">
      <t>ゲンショウ</t>
    </rPh>
    <phoneticPr fontId="2"/>
  </si>
  <si>
    <r>
      <rPr>
        <sz val="11"/>
        <rFont val="ＭＳ Ｐゴシック"/>
        <family val="3"/>
        <charset val="128"/>
      </rPr>
      <t>貸倒引当金の増減額　（負の数は減少）</t>
    </r>
    <rPh sb="0" eb="2">
      <t>カシダオレ</t>
    </rPh>
    <rPh sb="2" eb="5">
      <t>ヒキアテキン</t>
    </rPh>
    <rPh sb="6" eb="9">
      <t>ゾウゲンガク</t>
    </rPh>
    <rPh sb="11" eb="12">
      <t>フ</t>
    </rPh>
    <rPh sb="13" eb="14">
      <t>スウ</t>
    </rPh>
    <rPh sb="15" eb="17">
      <t>ゲンショウ</t>
    </rPh>
    <phoneticPr fontId="2"/>
  </si>
  <si>
    <r>
      <rPr>
        <sz val="11"/>
        <rFont val="ＭＳ Ｐゴシック"/>
        <family val="3"/>
        <charset val="128"/>
      </rPr>
      <t>固定資産撤去損失引当金の増減額（負の数は減少）</t>
    </r>
    <rPh sb="0" eb="2">
      <t>コテイ</t>
    </rPh>
    <rPh sb="2" eb="4">
      <t>シサン</t>
    </rPh>
    <rPh sb="4" eb="6">
      <t>テッキョ</t>
    </rPh>
    <rPh sb="6" eb="8">
      <t>ソンシツ</t>
    </rPh>
    <rPh sb="8" eb="10">
      <t>ヒキアテ</t>
    </rPh>
    <rPh sb="10" eb="11">
      <t>キン</t>
    </rPh>
    <rPh sb="12" eb="15">
      <t>ゾウゲンガク</t>
    </rPh>
    <rPh sb="16" eb="17">
      <t>フ</t>
    </rPh>
    <rPh sb="18" eb="19">
      <t>スウ</t>
    </rPh>
    <rPh sb="20" eb="22">
      <t>ゲンショウ</t>
    </rPh>
    <phoneticPr fontId="2"/>
  </si>
  <si>
    <r>
      <rPr>
        <sz val="11"/>
        <rFont val="ＭＳ Ｐゴシック"/>
        <family val="3"/>
        <charset val="128"/>
      </rPr>
      <t>受取利息及び受取配当金</t>
    </r>
    <rPh sb="0" eb="2">
      <t>ウケトリ</t>
    </rPh>
    <rPh sb="2" eb="4">
      <t>リソク</t>
    </rPh>
    <rPh sb="4" eb="5">
      <t>オヨ</t>
    </rPh>
    <rPh sb="6" eb="8">
      <t>ウケトリ</t>
    </rPh>
    <rPh sb="8" eb="11">
      <t>ハイトウキン</t>
    </rPh>
    <phoneticPr fontId="2"/>
  </si>
  <si>
    <r>
      <rPr>
        <sz val="11"/>
        <rFont val="ＭＳ Ｐゴシック"/>
        <family val="3"/>
        <charset val="128"/>
      </rPr>
      <t>固定資産圧縮損</t>
    </r>
    <rPh sb="0" eb="4">
      <t>コテイシサン</t>
    </rPh>
    <rPh sb="4" eb="6">
      <t>アッシュク</t>
    </rPh>
    <rPh sb="6" eb="7">
      <t>ゾン</t>
    </rPh>
    <phoneticPr fontId="2"/>
  </si>
  <si>
    <r>
      <rPr>
        <sz val="11"/>
        <rFont val="ＭＳ Ｐゴシック"/>
        <family val="3"/>
        <charset val="128"/>
      </rPr>
      <t>固定資産売却損益（負の数は益）</t>
    </r>
    <rPh sb="0" eb="4">
      <t>コテイシサン</t>
    </rPh>
    <rPh sb="4" eb="6">
      <t>バイキャク</t>
    </rPh>
    <rPh sb="6" eb="8">
      <t>ソンエキ</t>
    </rPh>
    <phoneticPr fontId="2"/>
  </si>
  <si>
    <r>
      <rPr>
        <sz val="11"/>
        <rFont val="ＭＳ Ｐゴシック"/>
        <family val="3"/>
        <charset val="128"/>
      </rPr>
      <t>投資有価証券売却損益（純額）　（負の数は益）</t>
    </r>
    <rPh sb="0" eb="2">
      <t>トウシ</t>
    </rPh>
    <rPh sb="2" eb="4">
      <t>ユウカ</t>
    </rPh>
    <rPh sb="4" eb="6">
      <t>ショウケン</t>
    </rPh>
    <rPh sb="6" eb="8">
      <t>バイキャク</t>
    </rPh>
    <rPh sb="8" eb="10">
      <t>ソンエキ</t>
    </rPh>
    <rPh sb="11" eb="13">
      <t>ジュンガク</t>
    </rPh>
    <rPh sb="16" eb="17">
      <t>フ</t>
    </rPh>
    <rPh sb="18" eb="19">
      <t>スウ</t>
    </rPh>
    <rPh sb="20" eb="21">
      <t>エキ</t>
    </rPh>
    <phoneticPr fontId="2"/>
  </si>
  <si>
    <r>
      <rPr>
        <sz val="11"/>
        <rFont val="ＭＳ Ｐゴシック"/>
        <family val="3"/>
        <charset val="128"/>
      </rPr>
      <t>工事負担金等受入額</t>
    </r>
    <rPh sb="0" eb="2">
      <t>コウジ</t>
    </rPh>
    <rPh sb="2" eb="4">
      <t>フタン</t>
    </rPh>
    <rPh sb="4" eb="5">
      <t>キン</t>
    </rPh>
    <rPh sb="5" eb="6">
      <t>トウ</t>
    </rPh>
    <rPh sb="6" eb="9">
      <t>ウケイレガク</t>
    </rPh>
    <phoneticPr fontId="2"/>
  </si>
  <si>
    <r>
      <rPr>
        <sz val="11"/>
        <rFont val="ＭＳ Ｐゴシック"/>
        <family val="3"/>
        <charset val="128"/>
      </rPr>
      <t>売上債権の増減額　（負の数は増加）</t>
    </r>
    <rPh sb="0" eb="2">
      <t>ウリア</t>
    </rPh>
    <rPh sb="2" eb="4">
      <t>サイケン</t>
    </rPh>
    <rPh sb="5" eb="8">
      <t>ゾウゲンガク</t>
    </rPh>
    <rPh sb="10" eb="11">
      <t>フ</t>
    </rPh>
    <rPh sb="12" eb="13">
      <t>スウ</t>
    </rPh>
    <rPh sb="14" eb="16">
      <t>ゾウカ</t>
    </rPh>
    <phoneticPr fontId="2"/>
  </si>
  <si>
    <r>
      <rPr>
        <sz val="11"/>
        <rFont val="ＭＳ Ｐゴシック"/>
        <family val="3"/>
        <charset val="128"/>
      </rPr>
      <t>仕入債務の増減額　（負の数は減少）</t>
    </r>
    <rPh sb="0" eb="2">
      <t>シイ</t>
    </rPh>
    <rPh sb="2" eb="4">
      <t>サイム</t>
    </rPh>
    <rPh sb="5" eb="8">
      <t>ゾウゲンガク</t>
    </rPh>
    <rPh sb="10" eb="11">
      <t>フ</t>
    </rPh>
    <rPh sb="12" eb="13">
      <t>スウ</t>
    </rPh>
    <rPh sb="14" eb="16">
      <t>ゲンショウ</t>
    </rPh>
    <phoneticPr fontId="2"/>
  </si>
  <si>
    <r>
      <rPr>
        <sz val="11"/>
        <rFont val="ＭＳ Ｐゴシック"/>
        <family val="3"/>
        <charset val="128"/>
      </rPr>
      <t>小計</t>
    </r>
    <rPh sb="0" eb="2">
      <t>ショウケイ</t>
    </rPh>
    <phoneticPr fontId="2"/>
  </si>
  <si>
    <r>
      <rPr>
        <sz val="11"/>
        <rFont val="ＭＳ Ｐゴシック"/>
        <family val="3"/>
        <charset val="128"/>
      </rPr>
      <t>利息及び配当金の受取額</t>
    </r>
    <rPh sb="0" eb="2">
      <t>リソク</t>
    </rPh>
    <rPh sb="2" eb="3">
      <t>オヨ</t>
    </rPh>
    <rPh sb="4" eb="7">
      <t>ハイトウキン</t>
    </rPh>
    <rPh sb="8" eb="11">
      <t>ウケトリガク</t>
    </rPh>
    <phoneticPr fontId="2"/>
  </si>
  <si>
    <r>
      <rPr>
        <sz val="11"/>
        <rFont val="ＭＳ Ｐゴシック"/>
        <family val="3"/>
        <charset val="128"/>
      </rPr>
      <t>利息の支払額</t>
    </r>
    <rPh sb="0" eb="2">
      <t>リソク</t>
    </rPh>
    <rPh sb="3" eb="6">
      <t>シハライガク</t>
    </rPh>
    <phoneticPr fontId="2"/>
  </si>
  <si>
    <r>
      <rPr>
        <sz val="11"/>
        <rFont val="ＭＳ Ｐゴシック"/>
        <family val="3"/>
        <charset val="128"/>
      </rPr>
      <t>法人税等の支払額又は還付額　（負の数は支払）</t>
    </r>
    <rPh sb="0" eb="3">
      <t>ホウジンゼイ</t>
    </rPh>
    <rPh sb="3" eb="4">
      <t>トウ</t>
    </rPh>
    <rPh sb="5" eb="8">
      <t>シハライガク</t>
    </rPh>
    <rPh sb="8" eb="9">
      <t>マタ</t>
    </rPh>
    <rPh sb="10" eb="13">
      <t>カンプガク</t>
    </rPh>
    <rPh sb="15" eb="16">
      <t>フ</t>
    </rPh>
    <rPh sb="17" eb="18">
      <t>スウ</t>
    </rPh>
    <rPh sb="19" eb="21">
      <t>シハラ</t>
    </rPh>
    <phoneticPr fontId="2"/>
  </si>
  <si>
    <r>
      <rPr>
        <b/>
        <sz val="11"/>
        <rFont val="ＭＳ Ｐゴシック"/>
        <family val="3"/>
        <charset val="128"/>
      </rPr>
      <t>投資活動によるキャッシュ・フロー</t>
    </r>
    <rPh sb="0" eb="2">
      <t>トウシ</t>
    </rPh>
    <rPh sb="2" eb="4">
      <t>カツドウ</t>
    </rPh>
    <phoneticPr fontId="2"/>
  </si>
  <si>
    <r>
      <rPr>
        <sz val="11"/>
        <rFont val="ＭＳ Ｐゴシック"/>
        <family val="3"/>
        <charset val="128"/>
      </rPr>
      <t>固定資産の取得による支出</t>
    </r>
    <rPh sb="0" eb="4">
      <t>コテイシサン</t>
    </rPh>
    <rPh sb="5" eb="7">
      <t>シュトク</t>
    </rPh>
    <rPh sb="10" eb="12">
      <t>シシュツ</t>
    </rPh>
    <phoneticPr fontId="2"/>
  </si>
  <si>
    <r>
      <rPr>
        <sz val="11"/>
        <rFont val="ＭＳ Ｐゴシック"/>
        <family val="3"/>
        <charset val="128"/>
      </rPr>
      <t>固定資産の売却による収入</t>
    </r>
    <rPh sb="0" eb="4">
      <t>コテイシサン</t>
    </rPh>
    <rPh sb="5" eb="7">
      <t>バイキャク</t>
    </rPh>
    <rPh sb="10" eb="12">
      <t>シュウニュウ</t>
    </rPh>
    <phoneticPr fontId="2"/>
  </si>
  <si>
    <r>
      <rPr>
        <sz val="11"/>
        <rFont val="ＭＳ Ｐゴシック"/>
        <family val="3"/>
        <charset val="128"/>
      </rPr>
      <t>投資有価証券の取得による支出</t>
    </r>
    <rPh sb="0" eb="2">
      <t>トウシ</t>
    </rPh>
    <rPh sb="2" eb="4">
      <t>ユウカ</t>
    </rPh>
    <rPh sb="4" eb="6">
      <t>ショウケン</t>
    </rPh>
    <rPh sb="7" eb="9">
      <t>シュトク</t>
    </rPh>
    <rPh sb="12" eb="14">
      <t>シシュツ</t>
    </rPh>
    <phoneticPr fontId="2"/>
  </si>
  <si>
    <r>
      <rPr>
        <sz val="11"/>
        <rFont val="ＭＳ Ｐゴシック"/>
        <family val="3"/>
        <charset val="128"/>
      </rPr>
      <t>投資有価証券の売却による収入</t>
    </r>
    <rPh sb="0" eb="2">
      <t>トウシ</t>
    </rPh>
    <rPh sb="2" eb="4">
      <t>ユウカ</t>
    </rPh>
    <rPh sb="4" eb="6">
      <t>ショウケン</t>
    </rPh>
    <rPh sb="7" eb="9">
      <t>バイキャク</t>
    </rPh>
    <rPh sb="12" eb="14">
      <t>シュウニュウ</t>
    </rPh>
    <phoneticPr fontId="2"/>
  </si>
  <si>
    <r>
      <rPr>
        <sz val="11"/>
        <rFont val="ＭＳ Ｐゴシック"/>
        <family val="3"/>
        <charset val="128"/>
      </rPr>
      <t>長期貸付けによる支出</t>
    </r>
    <rPh sb="0" eb="2">
      <t>チョウキ</t>
    </rPh>
    <rPh sb="2" eb="4">
      <t>カシツ</t>
    </rPh>
    <rPh sb="8" eb="10">
      <t>シシュツ</t>
    </rPh>
    <phoneticPr fontId="2"/>
  </si>
  <si>
    <r>
      <rPr>
        <sz val="11"/>
        <rFont val="ＭＳ Ｐゴシック"/>
        <family val="3"/>
        <charset val="128"/>
      </rPr>
      <t>工事負担金等受入による収入</t>
    </r>
    <rPh sb="0" eb="2">
      <t>コウジ</t>
    </rPh>
    <rPh sb="2" eb="5">
      <t>フタンキン</t>
    </rPh>
    <rPh sb="5" eb="6">
      <t>トウ</t>
    </rPh>
    <rPh sb="6" eb="8">
      <t>ウケイレ</t>
    </rPh>
    <rPh sb="11" eb="13">
      <t>シュウニュウ</t>
    </rPh>
    <phoneticPr fontId="2"/>
  </si>
  <si>
    <r>
      <rPr>
        <b/>
        <sz val="11"/>
        <rFont val="ＭＳ Ｐゴシック"/>
        <family val="3"/>
        <charset val="128"/>
      </rPr>
      <t>財務活動によるキャッシュ・フロー</t>
    </r>
    <rPh sb="0" eb="2">
      <t>ザイム</t>
    </rPh>
    <rPh sb="2" eb="4">
      <t>カツドウ</t>
    </rPh>
    <phoneticPr fontId="2"/>
  </si>
  <si>
    <r>
      <rPr>
        <sz val="11"/>
        <rFont val="ＭＳ Ｐゴシック"/>
        <family val="3"/>
        <charset val="128"/>
      </rPr>
      <t>短期借入金の純増減額　（負の数は減少）</t>
    </r>
    <rPh sb="0" eb="2">
      <t>タンキ</t>
    </rPh>
    <rPh sb="2" eb="4">
      <t>カリイレ</t>
    </rPh>
    <rPh sb="4" eb="5">
      <t>キン</t>
    </rPh>
    <rPh sb="6" eb="8">
      <t>ジュンゾウ</t>
    </rPh>
    <rPh sb="8" eb="10">
      <t>ゲンガク</t>
    </rPh>
    <rPh sb="12" eb="13">
      <t>フ</t>
    </rPh>
    <rPh sb="14" eb="15">
      <t>スウ</t>
    </rPh>
    <rPh sb="16" eb="18">
      <t>ゲンショウ</t>
    </rPh>
    <phoneticPr fontId="2"/>
  </si>
  <si>
    <r>
      <rPr>
        <sz val="11"/>
        <rFont val="ＭＳ Ｐゴシック"/>
        <family val="3"/>
        <charset val="128"/>
      </rPr>
      <t>コマーシャル・ペーパーの純増減額（負の数は減少）</t>
    </r>
    <rPh sb="17" eb="18">
      <t>フ</t>
    </rPh>
    <rPh sb="19" eb="20">
      <t>スウ</t>
    </rPh>
    <phoneticPr fontId="2"/>
  </si>
  <si>
    <r>
      <rPr>
        <sz val="11"/>
        <rFont val="ＭＳ Ｐゴシック"/>
        <family val="3"/>
        <charset val="128"/>
      </rPr>
      <t>長期借入れによる収入</t>
    </r>
    <rPh sb="0" eb="2">
      <t>チョウキ</t>
    </rPh>
    <rPh sb="2" eb="4">
      <t>カリイレ</t>
    </rPh>
    <rPh sb="8" eb="10">
      <t>シュウニュウ</t>
    </rPh>
    <phoneticPr fontId="2"/>
  </si>
  <si>
    <r>
      <rPr>
        <sz val="11"/>
        <rFont val="ＭＳ Ｐゴシック"/>
        <family val="3"/>
        <charset val="128"/>
      </rPr>
      <t>長期借入金の返済による支出</t>
    </r>
    <rPh sb="0" eb="2">
      <t>チョウキ</t>
    </rPh>
    <rPh sb="2" eb="5">
      <t>カリイレキン</t>
    </rPh>
    <rPh sb="6" eb="8">
      <t>ヘンサイ</t>
    </rPh>
    <rPh sb="11" eb="13">
      <t>シシュツ</t>
    </rPh>
    <phoneticPr fontId="2"/>
  </si>
  <si>
    <r>
      <rPr>
        <sz val="11"/>
        <rFont val="ＭＳ Ｐゴシック"/>
        <family val="3"/>
        <charset val="128"/>
      </rPr>
      <t>社債の発行による収入</t>
    </r>
    <rPh sb="0" eb="2">
      <t>シャサイ</t>
    </rPh>
    <rPh sb="3" eb="5">
      <t>ハッコウ</t>
    </rPh>
    <rPh sb="8" eb="10">
      <t>シュウニュウ</t>
    </rPh>
    <phoneticPr fontId="2"/>
  </si>
  <si>
    <r>
      <rPr>
        <sz val="11"/>
        <rFont val="ＭＳ Ｐゴシック"/>
        <family val="3"/>
        <charset val="128"/>
      </rPr>
      <t>社債の償還による支出</t>
    </r>
    <rPh sb="0" eb="2">
      <t>シャサイ</t>
    </rPh>
    <rPh sb="3" eb="5">
      <t>ショウカン</t>
    </rPh>
    <rPh sb="8" eb="10">
      <t>シシュツ</t>
    </rPh>
    <phoneticPr fontId="2"/>
  </si>
  <si>
    <r>
      <rPr>
        <sz val="11"/>
        <rFont val="ＭＳ Ｐゴシック"/>
        <family val="3"/>
        <charset val="128"/>
      </rPr>
      <t>自己株式の取得による支出</t>
    </r>
    <rPh sb="0" eb="2">
      <t>ジコ</t>
    </rPh>
    <rPh sb="2" eb="4">
      <t>カブシキ</t>
    </rPh>
    <rPh sb="5" eb="7">
      <t>シュトク</t>
    </rPh>
    <rPh sb="10" eb="12">
      <t>シシュツ</t>
    </rPh>
    <phoneticPr fontId="2"/>
  </si>
  <si>
    <r>
      <rPr>
        <sz val="11"/>
        <rFont val="ＭＳ Ｐゴシック"/>
        <family val="3"/>
        <charset val="128"/>
      </rPr>
      <t>配当金の支払額</t>
    </r>
    <rPh sb="0" eb="3">
      <t>ハイトウキン</t>
    </rPh>
    <rPh sb="4" eb="7">
      <t>シハライガク</t>
    </rPh>
    <phoneticPr fontId="2"/>
  </si>
  <si>
    <r>
      <rPr>
        <sz val="11"/>
        <rFont val="ＭＳ Ｐゴシック"/>
        <family val="3"/>
        <charset val="128"/>
      </rPr>
      <t>非支配株主への配当金の支払額</t>
    </r>
    <rPh sb="0" eb="1">
      <t>ヒ</t>
    </rPh>
    <rPh sb="1" eb="3">
      <t>シハイ</t>
    </rPh>
    <rPh sb="3" eb="5">
      <t>カブヌシ</t>
    </rPh>
    <rPh sb="7" eb="10">
      <t>ハイトウキン</t>
    </rPh>
    <rPh sb="11" eb="14">
      <t>シハライガク</t>
    </rPh>
    <phoneticPr fontId="2"/>
  </si>
  <si>
    <r>
      <rPr>
        <sz val="11"/>
        <rFont val="ＭＳ Ｐゴシック"/>
        <family val="3"/>
        <charset val="128"/>
      </rPr>
      <t>非支配株主からの払込みによる収入</t>
    </r>
    <rPh sb="0" eb="1">
      <t>ヒ</t>
    </rPh>
    <rPh sb="1" eb="3">
      <t>シハイ</t>
    </rPh>
    <rPh sb="3" eb="5">
      <t>カブヌシ</t>
    </rPh>
    <rPh sb="8" eb="10">
      <t>ハライコ</t>
    </rPh>
    <rPh sb="14" eb="16">
      <t>シュウニュウ</t>
    </rPh>
    <phoneticPr fontId="2"/>
  </si>
  <si>
    <r>
      <rPr>
        <b/>
        <sz val="11"/>
        <rFont val="ＭＳ Ｐゴシック"/>
        <family val="3"/>
        <charset val="128"/>
      </rPr>
      <t>現金及び現金同等物に係る換算差額</t>
    </r>
    <rPh sb="0" eb="2">
      <t>ゲンキン</t>
    </rPh>
    <rPh sb="2" eb="3">
      <t>オヨ</t>
    </rPh>
    <rPh sb="4" eb="6">
      <t>ゲンキン</t>
    </rPh>
    <rPh sb="6" eb="8">
      <t>ドウトウ</t>
    </rPh>
    <rPh sb="8" eb="9">
      <t>ブツ</t>
    </rPh>
    <rPh sb="10" eb="11">
      <t>カカ</t>
    </rPh>
    <rPh sb="12" eb="14">
      <t>カンサン</t>
    </rPh>
    <rPh sb="14" eb="16">
      <t>サガク</t>
    </rPh>
    <phoneticPr fontId="2"/>
  </si>
  <si>
    <r>
      <rPr>
        <b/>
        <sz val="11"/>
        <rFont val="ＭＳ Ｐゴシック"/>
        <family val="3"/>
        <charset val="128"/>
      </rPr>
      <t>現金及び現金同等物の増減額　（負の数は減少）</t>
    </r>
    <rPh sb="0" eb="2">
      <t>ゲンキン</t>
    </rPh>
    <rPh sb="2" eb="3">
      <t>オヨ</t>
    </rPh>
    <rPh sb="4" eb="6">
      <t>ゲンキン</t>
    </rPh>
    <rPh sb="6" eb="8">
      <t>ドウトウ</t>
    </rPh>
    <rPh sb="8" eb="9">
      <t>ブツ</t>
    </rPh>
    <rPh sb="10" eb="13">
      <t>ゾウゲンガク</t>
    </rPh>
    <rPh sb="15" eb="16">
      <t>フ</t>
    </rPh>
    <rPh sb="17" eb="18">
      <t>スウ</t>
    </rPh>
    <rPh sb="19" eb="21">
      <t>ゲンショウ</t>
    </rPh>
    <phoneticPr fontId="2"/>
  </si>
  <si>
    <r>
      <rPr>
        <b/>
        <sz val="11"/>
        <rFont val="ＭＳ Ｐゴシック"/>
        <family val="3"/>
        <charset val="128"/>
      </rPr>
      <t>現金及び現金同等物の期首残高</t>
    </r>
    <rPh sb="0" eb="2">
      <t>ゲンキン</t>
    </rPh>
    <rPh sb="2" eb="3">
      <t>オヨ</t>
    </rPh>
    <rPh sb="4" eb="6">
      <t>ゲンキン</t>
    </rPh>
    <rPh sb="6" eb="8">
      <t>ドウトウ</t>
    </rPh>
    <rPh sb="8" eb="9">
      <t>ブツ</t>
    </rPh>
    <rPh sb="10" eb="12">
      <t>キシュ</t>
    </rPh>
    <rPh sb="12" eb="14">
      <t>ザンダカ</t>
    </rPh>
    <phoneticPr fontId="2"/>
  </si>
  <si>
    <r>
      <rPr>
        <b/>
        <sz val="11"/>
        <rFont val="ＭＳ Ｐゴシック"/>
        <family val="3"/>
        <charset val="128"/>
      </rPr>
      <t>新規連結に伴う現金及び現金同等物の増加額</t>
    </r>
    <rPh sb="0" eb="2">
      <t>シンキ</t>
    </rPh>
    <rPh sb="2" eb="4">
      <t>レンケツ</t>
    </rPh>
    <rPh sb="5" eb="6">
      <t>トモナ</t>
    </rPh>
    <rPh sb="17" eb="19">
      <t>ゾウカ</t>
    </rPh>
    <phoneticPr fontId="2"/>
  </si>
  <si>
    <r>
      <rPr>
        <b/>
        <sz val="11"/>
        <rFont val="ＭＳ Ｐゴシック"/>
        <family val="3"/>
        <charset val="128"/>
      </rPr>
      <t>現金及び現金同等物の期末残高</t>
    </r>
    <rPh sb="10" eb="12">
      <t>キマツ</t>
    </rPh>
    <rPh sb="12" eb="14">
      <t>ザンダカ</t>
    </rPh>
    <phoneticPr fontId="2"/>
  </si>
  <si>
    <r>
      <t>Cash flows from operating activities</t>
    </r>
    <r>
      <rPr>
        <b/>
        <sz val="11"/>
        <rFont val="ＭＳ Ｐゴシック"/>
        <family val="3"/>
        <charset val="128"/>
      </rPr>
      <t>　［</t>
    </r>
    <r>
      <rPr>
        <b/>
        <sz val="11"/>
        <rFont val="Arial"/>
        <family val="2"/>
      </rPr>
      <t>Net</t>
    </r>
    <r>
      <rPr>
        <b/>
        <sz val="11"/>
        <rFont val="ＭＳ Ｐゴシック"/>
        <family val="3"/>
        <charset val="128"/>
      </rPr>
      <t>］</t>
    </r>
    <phoneticPr fontId="2"/>
  </si>
  <si>
    <r>
      <t>Loss (gain) on sale of investment securities</t>
    </r>
    <r>
      <rPr>
        <sz val="11"/>
        <rFont val="ＭＳ Ｐゴシック"/>
        <family val="3"/>
        <charset val="128"/>
      </rPr>
      <t>－</t>
    </r>
    <r>
      <rPr>
        <sz val="11"/>
        <rFont val="Arial"/>
        <family val="2"/>
      </rPr>
      <t>net</t>
    </r>
    <phoneticPr fontId="2"/>
  </si>
  <si>
    <r>
      <t>Cash flows from investing activities</t>
    </r>
    <r>
      <rPr>
        <b/>
        <sz val="11"/>
        <rFont val="ＭＳ Ｐゴシック"/>
        <family val="3"/>
        <charset val="128"/>
      </rPr>
      <t>　［</t>
    </r>
    <r>
      <rPr>
        <b/>
        <sz val="11"/>
        <rFont val="Arial"/>
        <family val="2"/>
      </rPr>
      <t>Net</t>
    </r>
    <r>
      <rPr>
        <b/>
        <sz val="11"/>
        <rFont val="ＭＳ Ｐゴシック"/>
        <family val="3"/>
        <charset val="128"/>
      </rPr>
      <t>］</t>
    </r>
    <phoneticPr fontId="2"/>
  </si>
  <si>
    <r>
      <t>Cash flows from financing activities</t>
    </r>
    <r>
      <rPr>
        <b/>
        <sz val="11"/>
        <rFont val="ＭＳ Ｐゴシック"/>
        <family val="3"/>
        <charset val="128"/>
      </rPr>
      <t>　［</t>
    </r>
    <r>
      <rPr>
        <b/>
        <sz val="11"/>
        <rFont val="Arial"/>
        <family val="2"/>
      </rPr>
      <t>Net</t>
    </r>
    <r>
      <rPr>
        <b/>
        <sz val="11"/>
        <rFont val="ＭＳ Ｐゴシック"/>
        <family val="3"/>
        <charset val="128"/>
      </rPr>
      <t>］</t>
    </r>
    <phoneticPr fontId="2"/>
  </si>
  <si>
    <t xml:space="preserve">Depreciation and amortization </t>
  </si>
  <si>
    <r>
      <rPr>
        <b/>
        <sz val="11"/>
        <rFont val="ＭＳ Ｐゴシック"/>
        <family val="3"/>
        <charset val="128"/>
      </rPr>
      <t>セグメント情報（連結）</t>
    </r>
    <rPh sb="5" eb="7">
      <t>ジョウホウ</t>
    </rPh>
    <rPh sb="8" eb="10">
      <t>レンケツ</t>
    </rPh>
    <phoneticPr fontId="2"/>
  </si>
  <si>
    <r>
      <rPr>
        <sz val="11"/>
        <rFont val="ＭＳ Ｐゴシック"/>
        <family val="3"/>
        <charset val="128"/>
      </rPr>
      <t>都市交通事業</t>
    </r>
    <rPh sb="0" eb="2">
      <t>トシ</t>
    </rPh>
    <rPh sb="2" eb="4">
      <t>コウツウ</t>
    </rPh>
    <rPh sb="4" eb="6">
      <t>ジギョウ</t>
    </rPh>
    <phoneticPr fontId="2"/>
  </si>
  <si>
    <t>Urban Transportation</t>
    <phoneticPr fontId="2"/>
  </si>
  <si>
    <r>
      <rPr>
        <sz val="11"/>
        <rFont val="ＭＳ Ｐゴシック"/>
        <family val="3"/>
        <charset val="128"/>
      </rPr>
      <t>不動産事業</t>
    </r>
    <rPh sb="0" eb="3">
      <t>フドウサン</t>
    </rPh>
    <rPh sb="3" eb="5">
      <t>ジギョウ</t>
    </rPh>
    <phoneticPr fontId="2"/>
  </si>
  <si>
    <t>Real Estate</t>
    <phoneticPr fontId="2"/>
  </si>
  <si>
    <r>
      <rPr>
        <sz val="11"/>
        <rFont val="ＭＳ Ｐゴシック"/>
        <family val="3"/>
        <charset val="128"/>
      </rPr>
      <t>ｴﾝﾀﾃｲﾝﾒﾝﾄ･ｺﾐｭﾆｹｰｼｮﾝ事業</t>
    </r>
    <rPh sb="19" eb="21">
      <t>ジギョウ</t>
    </rPh>
    <phoneticPr fontId="2"/>
  </si>
  <si>
    <t>Entertainment and Communications</t>
    <phoneticPr fontId="2"/>
  </si>
  <si>
    <r>
      <rPr>
        <sz val="11"/>
        <rFont val="ＭＳ Ｐゴシック"/>
        <family val="3"/>
        <charset val="128"/>
      </rPr>
      <t>エンタテインメント事業</t>
    </r>
    <rPh sb="9" eb="11">
      <t>ジギョウ</t>
    </rPh>
    <phoneticPr fontId="2"/>
  </si>
  <si>
    <r>
      <rPr>
        <sz val="11"/>
        <rFont val="ＭＳ Ｐゴシック"/>
        <family val="3"/>
        <charset val="128"/>
      </rPr>
      <t>情報・通信事業</t>
    </r>
    <rPh sb="0" eb="2">
      <t>ジョウホウ</t>
    </rPh>
    <rPh sb="3" eb="5">
      <t>ツウシン</t>
    </rPh>
    <rPh sb="5" eb="7">
      <t>ジギョウ</t>
    </rPh>
    <phoneticPr fontId="2"/>
  </si>
  <si>
    <t>Information and Communication Technology</t>
    <phoneticPr fontId="2"/>
  </si>
  <si>
    <r>
      <rPr>
        <sz val="11"/>
        <rFont val="ＭＳ Ｐゴシック"/>
        <family val="3"/>
        <charset val="128"/>
      </rPr>
      <t>旅行・国際輸送事業</t>
    </r>
    <rPh sb="0" eb="2">
      <t>リョコウ</t>
    </rPh>
    <rPh sb="3" eb="5">
      <t>コクサイ</t>
    </rPh>
    <rPh sb="5" eb="7">
      <t>ユソウ</t>
    </rPh>
    <rPh sb="7" eb="9">
      <t>ジギョウ</t>
    </rPh>
    <phoneticPr fontId="2"/>
  </si>
  <si>
    <t>Travel and International Transportation</t>
    <phoneticPr fontId="2"/>
  </si>
  <si>
    <r>
      <rPr>
        <sz val="11"/>
        <rFont val="ＭＳ Ｐゴシック"/>
        <family val="3"/>
        <charset val="128"/>
      </rPr>
      <t>旅行事業</t>
    </r>
    <rPh sb="0" eb="2">
      <t>リョコウ</t>
    </rPh>
    <rPh sb="2" eb="4">
      <t>ジギョウ</t>
    </rPh>
    <phoneticPr fontId="2"/>
  </si>
  <si>
    <r>
      <rPr>
        <sz val="11"/>
        <rFont val="ＭＳ Ｐゴシック"/>
        <family val="3"/>
        <charset val="128"/>
      </rPr>
      <t>国際輸送事業</t>
    </r>
    <rPh sb="0" eb="2">
      <t>コクサイ</t>
    </rPh>
    <rPh sb="2" eb="4">
      <t>ユソウ</t>
    </rPh>
    <rPh sb="4" eb="6">
      <t>ジギョウ</t>
    </rPh>
    <phoneticPr fontId="2"/>
  </si>
  <si>
    <r>
      <rPr>
        <sz val="11"/>
        <rFont val="ＭＳ Ｐゴシック"/>
        <family val="3"/>
        <charset val="128"/>
      </rPr>
      <t>ホテル事業</t>
    </r>
    <rPh sb="3" eb="5">
      <t>ジギョウ</t>
    </rPh>
    <phoneticPr fontId="2"/>
  </si>
  <si>
    <t>Hotels</t>
    <phoneticPr fontId="2"/>
  </si>
  <si>
    <r>
      <rPr>
        <sz val="11"/>
        <rFont val="ＭＳ Ｐゴシック"/>
        <family val="3"/>
        <charset val="128"/>
      </rPr>
      <t>流通事業</t>
    </r>
    <rPh sb="0" eb="2">
      <t>リュウツウ</t>
    </rPh>
    <rPh sb="2" eb="4">
      <t>ジギョウ</t>
    </rPh>
    <phoneticPr fontId="2"/>
  </si>
  <si>
    <t>Retailing</t>
    <phoneticPr fontId="2"/>
  </si>
  <si>
    <r>
      <rPr>
        <sz val="11"/>
        <rFont val="ＭＳ Ｐゴシック"/>
        <family val="3"/>
        <charset val="128"/>
      </rPr>
      <t>その他事業</t>
    </r>
    <phoneticPr fontId="2"/>
  </si>
  <si>
    <r>
      <rPr>
        <sz val="11"/>
        <rFont val="ＭＳ Ｐゴシック"/>
        <family val="3"/>
        <charset val="128"/>
      </rPr>
      <t>調整額</t>
    </r>
    <rPh sb="0" eb="3">
      <t>チョウセイガク</t>
    </rPh>
    <phoneticPr fontId="2"/>
  </si>
  <si>
    <t>Eliminations or Corporate</t>
    <phoneticPr fontId="2"/>
  </si>
  <si>
    <r>
      <rPr>
        <b/>
        <sz val="11"/>
        <rFont val="ＭＳ Ｐゴシック"/>
        <family val="3"/>
        <charset val="128"/>
      </rPr>
      <t>営業利益又は営業損失</t>
    </r>
    <rPh sb="0" eb="2">
      <t>エイギョウ</t>
    </rPh>
    <rPh sb="2" eb="4">
      <t>リエキ</t>
    </rPh>
    <rPh sb="4" eb="5">
      <t>マタ</t>
    </rPh>
    <rPh sb="6" eb="8">
      <t>エイギョウ</t>
    </rPh>
    <rPh sb="8" eb="10">
      <t>ソンシツ</t>
    </rPh>
    <phoneticPr fontId="2"/>
  </si>
  <si>
    <r>
      <rPr>
        <b/>
        <sz val="11"/>
        <rFont val="ＭＳ Ｐゴシック"/>
        <family val="3"/>
        <charset val="128"/>
      </rPr>
      <t>資産</t>
    </r>
    <rPh sb="0" eb="2">
      <t>シサン</t>
    </rPh>
    <phoneticPr fontId="2"/>
  </si>
  <si>
    <r>
      <rPr>
        <b/>
        <sz val="11"/>
        <rFont val="ＭＳ Ｐゴシック"/>
        <family val="3"/>
        <charset val="128"/>
      </rPr>
      <t>減価償却費</t>
    </r>
    <rPh sb="0" eb="2">
      <t>ゲンカ</t>
    </rPh>
    <rPh sb="2" eb="4">
      <t>ショウキャク</t>
    </rPh>
    <rPh sb="4" eb="5">
      <t>ヒ</t>
    </rPh>
    <phoneticPr fontId="2"/>
  </si>
  <si>
    <r>
      <rPr>
        <b/>
        <sz val="11"/>
        <rFont val="ＭＳ Ｐゴシック"/>
        <family val="3"/>
        <charset val="128"/>
      </rPr>
      <t>減損損失</t>
    </r>
    <rPh sb="0" eb="2">
      <t>ゲンソン</t>
    </rPh>
    <rPh sb="2" eb="4">
      <t>ソンシツ</t>
    </rPh>
    <phoneticPr fontId="2"/>
  </si>
  <si>
    <r>
      <rPr>
        <b/>
        <sz val="11"/>
        <rFont val="ＭＳ Ｐゴシック"/>
        <family val="3"/>
        <charset val="128"/>
      </rPr>
      <t>有形固定資産及び無形固定資産の増加額（資本的支出）</t>
    </r>
    <rPh sb="0" eb="2">
      <t>ユウケイ</t>
    </rPh>
    <rPh sb="2" eb="6">
      <t>コテイシサン</t>
    </rPh>
    <rPh sb="6" eb="7">
      <t>オヨ</t>
    </rPh>
    <rPh sb="8" eb="10">
      <t>ムケイ</t>
    </rPh>
    <rPh sb="10" eb="12">
      <t>コテイ</t>
    </rPh>
    <rPh sb="12" eb="14">
      <t>シサン</t>
    </rPh>
    <rPh sb="15" eb="18">
      <t>ゾウカガク</t>
    </rPh>
    <rPh sb="19" eb="22">
      <t>シホンテキ</t>
    </rPh>
    <rPh sb="22" eb="24">
      <t>シシュツ</t>
    </rPh>
    <phoneticPr fontId="2"/>
  </si>
  <si>
    <r>
      <t>2020/3</t>
    </r>
    <r>
      <rPr>
        <sz val="10"/>
        <rFont val="ＭＳ Ｐゴシック"/>
        <family val="3"/>
        <charset val="128"/>
      </rPr>
      <t>期の減損損失のセグメント情報については、重要性が乏しいため、記載を省略しています。</t>
    </r>
    <rPh sb="6" eb="7">
      <t>キ</t>
    </rPh>
    <rPh sb="8" eb="10">
      <t>ゲンソン</t>
    </rPh>
    <rPh sb="10" eb="12">
      <t>ソンシツ</t>
    </rPh>
    <rPh sb="18" eb="20">
      <t>ジョウホウ</t>
    </rPh>
    <rPh sb="26" eb="29">
      <t>ジュウヨウセイ</t>
    </rPh>
    <rPh sb="30" eb="31">
      <t>トボ</t>
    </rPh>
    <rPh sb="36" eb="38">
      <t>キサイ</t>
    </rPh>
    <rPh sb="39" eb="41">
      <t>ショウリャク</t>
    </rPh>
    <phoneticPr fontId="2"/>
  </si>
  <si>
    <r>
      <t>2021/3</t>
    </r>
    <r>
      <rPr>
        <sz val="10"/>
        <rFont val="ＭＳ Ｐゴシック"/>
        <family val="3"/>
        <charset val="128"/>
      </rPr>
      <t>期は、ホテル事業において、減損損失</t>
    </r>
    <r>
      <rPr>
        <sz val="10"/>
        <rFont val="Arial"/>
        <family val="2"/>
      </rPr>
      <t>9,676</t>
    </r>
    <r>
      <rPr>
        <sz val="10"/>
        <rFont val="ＭＳ Ｐゴシック"/>
        <family val="3"/>
        <charset val="128"/>
      </rPr>
      <t>百万円を構造改革損失として特別損失に計上しています。</t>
    </r>
    <rPh sb="6" eb="7">
      <t>キ</t>
    </rPh>
    <rPh sb="12" eb="14">
      <t>ジギョウ</t>
    </rPh>
    <phoneticPr fontId="2"/>
  </si>
  <si>
    <r>
      <t>Operating profit</t>
    </r>
    <r>
      <rPr>
        <b/>
        <sz val="11"/>
        <rFont val="ＭＳ Ｐゴシック"/>
        <family val="3"/>
        <charset val="128"/>
      </rPr>
      <t>（</t>
    </r>
    <r>
      <rPr>
        <b/>
        <sz val="11"/>
        <rFont val="Arial"/>
        <family val="2"/>
      </rPr>
      <t>losses</t>
    </r>
    <r>
      <rPr>
        <b/>
        <sz val="11"/>
        <rFont val="ＭＳ Ｐゴシック"/>
        <family val="3"/>
        <charset val="128"/>
      </rPr>
      <t>）</t>
    </r>
    <phoneticPr fontId="2"/>
  </si>
  <si>
    <r>
      <t>Segment Information</t>
    </r>
    <r>
      <rPr>
        <b/>
        <sz val="11"/>
        <rFont val="ＭＳ Ｐゴシック"/>
        <family val="3"/>
        <charset val="128"/>
      </rPr>
      <t>（</t>
    </r>
    <r>
      <rPr>
        <b/>
        <sz val="11"/>
        <rFont val="Arial"/>
        <family val="2"/>
      </rPr>
      <t>Consolidated</t>
    </r>
    <r>
      <rPr>
        <b/>
        <sz val="11"/>
        <rFont val="ＭＳ Ｐゴシック"/>
        <family val="3"/>
        <charset val="128"/>
      </rPr>
      <t>）</t>
    </r>
    <phoneticPr fontId="2"/>
  </si>
  <si>
    <r>
      <rPr>
        <b/>
        <sz val="11"/>
        <rFont val="ＭＳ Ｐゴシック"/>
        <family val="3"/>
        <charset val="128"/>
      </rPr>
      <t>有利子負債</t>
    </r>
    <rPh sb="0" eb="1">
      <t>ユウ</t>
    </rPh>
    <rPh sb="1" eb="3">
      <t>リシ</t>
    </rPh>
    <rPh sb="3" eb="5">
      <t>フサイ</t>
    </rPh>
    <phoneticPr fontId="2"/>
  </si>
  <si>
    <r>
      <rPr>
        <b/>
        <sz val="11"/>
        <rFont val="ＭＳ Ｐゴシック"/>
        <family val="3"/>
        <charset val="128"/>
      </rPr>
      <t>有利子負債</t>
    </r>
    <r>
      <rPr>
        <b/>
        <sz val="11"/>
        <rFont val="Arial"/>
        <family val="2"/>
      </rPr>
      <t>/EBITDA</t>
    </r>
    <r>
      <rPr>
        <b/>
        <sz val="11"/>
        <rFont val="ＭＳ Ｐゴシック"/>
        <family val="3"/>
        <charset val="128"/>
      </rPr>
      <t>倍率（倍）</t>
    </r>
    <rPh sb="0" eb="1">
      <t>ユウ</t>
    </rPh>
    <rPh sb="1" eb="3">
      <t>リシ</t>
    </rPh>
    <rPh sb="3" eb="5">
      <t>フサイ</t>
    </rPh>
    <rPh sb="12" eb="14">
      <t>バイリツ</t>
    </rPh>
    <rPh sb="15" eb="16">
      <t>バイ</t>
    </rPh>
    <phoneticPr fontId="2"/>
  </si>
  <si>
    <r>
      <t>Interest-bearing debt/EBITDA</t>
    </r>
    <r>
      <rPr>
        <b/>
        <sz val="11"/>
        <rFont val="ＭＳ Ｐゴシック"/>
        <family val="3"/>
        <charset val="128"/>
      </rPr>
      <t>（</t>
    </r>
    <r>
      <rPr>
        <b/>
        <sz val="11"/>
        <rFont val="Arial"/>
        <family val="2"/>
      </rPr>
      <t>times</t>
    </r>
    <r>
      <rPr>
        <b/>
        <sz val="11"/>
        <rFont val="ＭＳ Ｐゴシック"/>
        <family val="3"/>
        <charset val="128"/>
      </rPr>
      <t>）</t>
    </r>
    <phoneticPr fontId="2"/>
  </si>
  <si>
    <t>Power costs</t>
    <phoneticPr fontId="2"/>
  </si>
  <si>
    <t>Repair expenses</t>
    <phoneticPr fontId="2"/>
  </si>
  <si>
    <t>Personal expenses</t>
    <phoneticPr fontId="2"/>
  </si>
  <si>
    <t>Expenses</t>
    <phoneticPr fontId="2"/>
  </si>
  <si>
    <t>Cost of goods</t>
    <phoneticPr fontId="2"/>
  </si>
  <si>
    <t>Operating cost</t>
    <phoneticPr fontId="2"/>
  </si>
  <si>
    <r>
      <rPr>
        <sz val="18"/>
        <rFont val="HGPｺﾞｼｯｸM"/>
        <family val="3"/>
        <charset val="128"/>
      </rPr>
      <t>阪急電鉄</t>
    </r>
    <rPh sb="0" eb="2">
      <t>ハンキュウ</t>
    </rPh>
    <rPh sb="2" eb="4">
      <t>デンテツ</t>
    </rPh>
    <phoneticPr fontId="2"/>
  </si>
  <si>
    <r>
      <rPr>
        <b/>
        <sz val="11"/>
        <rFont val="ＭＳ Ｐゴシック"/>
        <family val="3"/>
        <charset val="128"/>
      </rPr>
      <t>営業費明細（単体）</t>
    </r>
    <rPh sb="0" eb="3">
      <t>エイギョウヒ</t>
    </rPh>
    <rPh sb="3" eb="5">
      <t>メイサイ</t>
    </rPh>
    <rPh sb="6" eb="8">
      <t>タンタイ</t>
    </rPh>
    <phoneticPr fontId="2"/>
  </si>
  <si>
    <r>
      <rPr>
        <b/>
        <sz val="11"/>
        <rFont val="ＭＳ Ｐゴシック"/>
        <family val="3"/>
        <charset val="128"/>
      </rPr>
      <t>鉄道事業営業費</t>
    </r>
    <rPh sb="0" eb="2">
      <t>テツドウ</t>
    </rPh>
    <rPh sb="2" eb="4">
      <t>ジギョウ</t>
    </rPh>
    <rPh sb="4" eb="7">
      <t>エイギョウヒ</t>
    </rPh>
    <phoneticPr fontId="2"/>
  </si>
  <si>
    <r>
      <rPr>
        <b/>
        <sz val="11"/>
        <rFont val="ＭＳ Ｐゴシック"/>
        <family val="3"/>
        <charset val="128"/>
      </rPr>
      <t>運送営業費</t>
    </r>
    <rPh sb="0" eb="2">
      <t>ウンソウ</t>
    </rPh>
    <rPh sb="2" eb="5">
      <t>エイギョウヒ</t>
    </rPh>
    <phoneticPr fontId="2"/>
  </si>
  <si>
    <r>
      <rPr>
        <sz val="11"/>
        <rFont val="ＭＳ Ｐゴシック"/>
        <family val="3"/>
        <charset val="128"/>
      </rPr>
      <t>給与</t>
    </r>
    <rPh sb="0" eb="2">
      <t>キュウヨ</t>
    </rPh>
    <phoneticPr fontId="2"/>
  </si>
  <si>
    <r>
      <rPr>
        <sz val="11"/>
        <rFont val="ＭＳ Ｐゴシック"/>
        <family val="3"/>
        <charset val="128"/>
      </rPr>
      <t>動力費</t>
    </r>
    <rPh sb="0" eb="3">
      <t>ドウリョクヒ</t>
    </rPh>
    <phoneticPr fontId="2"/>
  </si>
  <si>
    <r>
      <rPr>
        <sz val="11"/>
        <rFont val="ＭＳ Ｐゴシック"/>
        <family val="3"/>
        <charset val="128"/>
      </rPr>
      <t>修繕費</t>
    </r>
    <rPh sb="0" eb="3">
      <t>シュウゼンヒ</t>
    </rPh>
    <phoneticPr fontId="2"/>
  </si>
  <si>
    <r>
      <rPr>
        <b/>
        <sz val="11"/>
        <rFont val="ＭＳ Ｐゴシック"/>
        <family val="3"/>
        <charset val="128"/>
      </rPr>
      <t>一般管理費</t>
    </r>
    <rPh sb="0" eb="2">
      <t>イッパン</t>
    </rPh>
    <rPh sb="2" eb="5">
      <t>カンリヒ</t>
    </rPh>
    <phoneticPr fontId="2"/>
  </si>
  <si>
    <r>
      <rPr>
        <sz val="11"/>
        <rFont val="ＭＳ Ｐゴシック"/>
        <family val="3"/>
        <charset val="128"/>
      </rPr>
      <t>人件費</t>
    </r>
    <rPh sb="0" eb="3">
      <t>ジンケンヒ</t>
    </rPh>
    <phoneticPr fontId="2"/>
  </si>
  <si>
    <r>
      <rPr>
        <sz val="11"/>
        <rFont val="ＭＳ Ｐゴシック"/>
        <family val="3"/>
        <charset val="128"/>
      </rPr>
      <t>経費</t>
    </r>
    <rPh sb="0" eb="2">
      <t>ケイヒ</t>
    </rPh>
    <phoneticPr fontId="2"/>
  </si>
  <si>
    <r>
      <rPr>
        <b/>
        <sz val="11"/>
        <rFont val="ＭＳ Ｐゴシック"/>
        <family val="3"/>
        <charset val="128"/>
      </rPr>
      <t>諸税</t>
    </r>
    <rPh sb="0" eb="2">
      <t>ショゼイ</t>
    </rPh>
    <phoneticPr fontId="2"/>
  </si>
  <si>
    <r>
      <rPr>
        <b/>
        <sz val="11"/>
        <rFont val="ＭＳ Ｐゴシック"/>
        <family val="3"/>
        <charset val="128"/>
      </rPr>
      <t>減価償却費</t>
    </r>
    <rPh sb="0" eb="2">
      <t>ゲンカ</t>
    </rPh>
    <rPh sb="2" eb="5">
      <t>ショウキャクヒ</t>
    </rPh>
    <phoneticPr fontId="2"/>
  </si>
  <si>
    <r>
      <rPr>
        <b/>
        <sz val="11"/>
        <rFont val="ＭＳ Ｐゴシック"/>
        <family val="3"/>
        <charset val="128"/>
      </rPr>
      <t>その他事業営業費</t>
    </r>
    <rPh sb="2" eb="3">
      <t>タ</t>
    </rPh>
    <rPh sb="3" eb="5">
      <t>ジギョウ</t>
    </rPh>
    <rPh sb="5" eb="7">
      <t>エイギョウ</t>
    </rPh>
    <rPh sb="7" eb="8">
      <t>ヒ</t>
    </rPh>
    <phoneticPr fontId="2"/>
  </si>
  <si>
    <r>
      <rPr>
        <b/>
        <sz val="11"/>
        <rFont val="ＭＳ Ｐゴシック"/>
        <family val="3"/>
        <charset val="128"/>
      </rPr>
      <t>売上原価</t>
    </r>
    <rPh sb="0" eb="2">
      <t>ウリア</t>
    </rPh>
    <rPh sb="2" eb="4">
      <t>ゲンカ</t>
    </rPh>
    <phoneticPr fontId="2"/>
  </si>
  <si>
    <r>
      <rPr>
        <sz val="11"/>
        <rFont val="ＭＳ Ｐゴシック"/>
        <family val="3"/>
        <charset val="128"/>
      </rPr>
      <t>分譲等商品原価</t>
    </r>
    <rPh sb="0" eb="2">
      <t>ブンジョウ</t>
    </rPh>
    <rPh sb="2" eb="3">
      <t>トウ</t>
    </rPh>
    <rPh sb="3" eb="5">
      <t>ショウヒン</t>
    </rPh>
    <rPh sb="5" eb="7">
      <t>ゲンカ</t>
    </rPh>
    <phoneticPr fontId="2"/>
  </si>
  <si>
    <r>
      <rPr>
        <sz val="11"/>
        <rFont val="ＭＳ Ｐゴシック"/>
        <family val="3"/>
        <charset val="128"/>
      </rPr>
      <t>賃貸等営業原価</t>
    </r>
    <rPh sb="0" eb="2">
      <t>チンタイ</t>
    </rPh>
    <rPh sb="2" eb="3">
      <t>トウ</t>
    </rPh>
    <rPh sb="3" eb="5">
      <t>エイギョウ</t>
    </rPh>
    <rPh sb="5" eb="7">
      <t>ゲンカ</t>
    </rPh>
    <phoneticPr fontId="2"/>
  </si>
  <si>
    <r>
      <rPr>
        <b/>
        <sz val="11"/>
        <rFont val="ＭＳ Ｐゴシック"/>
        <family val="3"/>
        <charset val="128"/>
      </rPr>
      <t>販売費及び一般管理費</t>
    </r>
    <rPh sb="0" eb="2">
      <t>ハンバイ</t>
    </rPh>
    <rPh sb="2" eb="3">
      <t>ヒ</t>
    </rPh>
    <rPh sb="3" eb="4">
      <t>オヨ</t>
    </rPh>
    <rPh sb="5" eb="7">
      <t>イッパン</t>
    </rPh>
    <rPh sb="7" eb="10">
      <t>カンリヒ</t>
    </rPh>
    <phoneticPr fontId="2"/>
  </si>
  <si>
    <r>
      <rPr>
        <b/>
        <sz val="11"/>
        <rFont val="ＭＳ Ｐゴシック"/>
        <family val="3"/>
        <charset val="128"/>
      </rPr>
      <t>全事業営業費合計</t>
    </r>
    <rPh sb="0" eb="3">
      <t>ゼンジギョウ</t>
    </rPh>
    <rPh sb="3" eb="6">
      <t>エイギョウヒ</t>
    </rPh>
    <rPh sb="6" eb="8">
      <t>ゴウケイ</t>
    </rPh>
    <phoneticPr fontId="2"/>
  </si>
  <si>
    <r>
      <rPr>
        <sz val="11"/>
        <rFont val="ＭＳ Ｐゴシック"/>
        <family val="3"/>
        <charset val="128"/>
      </rPr>
      <t>※</t>
    </r>
    <phoneticPr fontId="2"/>
  </si>
  <si>
    <r>
      <t>Detailed Statement of costs in revenues from operations</t>
    </r>
    <r>
      <rPr>
        <b/>
        <sz val="11"/>
        <rFont val="ＭＳ Ｐゴシック"/>
        <family val="3"/>
        <charset val="128"/>
      </rPr>
      <t>（</t>
    </r>
    <r>
      <rPr>
        <b/>
        <sz val="11"/>
        <rFont val="Arial"/>
        <family val="2"/>
      </rPr>
      <t>Non-consolidated</t>
    </r>
    <r>
      <rPr>
        <b/>
        <sz val="11"/>
        <rFont val="ＭＳ Ｐゴシック"/>
        <family val="3"/>
        <charset val="128"/>
      </rPr>
      <t>）</t>
    </r>
    <phoneticPr fontId="2"/>
  </si>
  <si>
    <r>
      <t>2016</t>
    </r>
    <r>
      <rPr>
        <sz val="10"/>
        <rFont val="ＭＳ Ｐゴシック"/>
        <family val="3"/>
        <charset val="128"/>
      </rPr>
      <t>年</t>
    </r>
    <r>
      <rPr>
        <sz val="10"/>
        <rFont val="Arial"/>
        <family val="2"/>
      </rPr>
      <t>4</t>
    </r>
    <r>
      <rPr>
        <sz val="10"/>
        <rFont val="ＭＳ Ｐゴシック"/>
        <family val="3"/>
        <charset val="128"/>
      </rPr>
      <t>月</t>
    </r>
    <r>
      <rPr>
        <sz val="10"/>
        <rFont val="Arial"/>
        <family val="2"/>
      </rPr>
      <t>1</t>
    </r>
    <r>
      <rPr>
        <sz val="10"/>
        <rFont val="ＭＳ Ｐゴシック"/>
        <family val="3"/>
        <charset val="128"/>
      </rPr>
      <t>日付の業務組織の一部改正に伴い、</t>
    </r>
    <r>
      <rPr>
        <sz val="10"/>
        <rFont val="Arial"/>
        <family val="2"/>
      </rPr>
      <t>2017/3</t>
    </r>
    <r>
      <rPr>
        <sz val="10"/>
        <rFont val="ＭＳ Ｐゴシック"/>
        <family val="3"/>
        <charset val="128"/>
      </rPr>
      <t>期から、従来「鉄道事業営業費」に含めていた駅施設における広告事業に係る費用を「その他事業営業費」に含めて表示しています。</t>
    </r>
    <rPh sb="4" eb="5">
      <t>ネン</t>
    </rPh>
    <rPh sb="30" eb="31">
      <t>キ</t>
    </rPh>
    <rPh sb="34" eb="36">
      <t>ジュウライ</t>
    </rPh>
    <rPh sb="37" eb="41">
      <t>テツドウジギョウ</t>
    </rPh>
    <rPh sb="41" eb="43">
      <t>エイギョウ</t>
    </rPh>
    <rPh sb="43" eb="44">
      <t>ヒ</t>
    </rPh>
    <rPh sb="46" eb="47">
      <t>フク</t>
    </rPh>
    <phoneticPr fontId="2"/>
  </si>
  <si>
    <r>
      <rPr>
        <sz val="10"/>
        <rFont val="ＭＳ Ｐゴシック"/>
        <family val="3"/>
        <charset val="128"/>
      </rPr>
      <t>なお、</t>
    </r>
    <r>
      <rPr>
        <sz val="10"/>
        <rFont val="Arial"/>
        <family val="2"/>
      </rPr>
      <t>2016/3</t>
    </r>
    <r>
      <rPr>
        <sz val="10"/>
        <rFont val="ＭＳ Ｐゴシック"/>
        <family val="3"/>
        <charset val="128"/>
      </rPr>
      <t>期については、上記の変更を遡及させて表示しています。</t>
    </r>
    <rPh sb="9" eb="10">
      <t>キ</t>
    </rPh>
    <rPh sb="16" eb="18">
      <t>ジョウキ</t>
    </rPh>
    <rPh sb="19" eb="21">
      <t>ヘンコウ</t>
    </rPh>
    <rPh sb="22" eb="24">
      <t>ソキュウ</t>
    </rPh>
    <rPh sb="27" eb="29">
      <t>ヒョウジ</t>
    </rPh>
    <phoneticPr fontId="2"/>
  </si>
  <si>
    <t>Rental costs of railway</t>
    <phoneticPr fontId="2"/>
  </si>
  <si>
    <r>
      <rPr>
        <sz val="18"/>
        <rFont val="HGPｺﾞｼｯｸM"/>
        <family val="3"/>
        <charset val="128"/>
      </rPr>
      <t>阪神電気鉄道</t>
    </r>
    <rPh sb="0" eb="2">
      <t>ハンシン</t>
    </rPh>
    <rPh sb="2" eb="4">
      <t>デンキ</t>
    </rPh>
    <rPh sb="4" eb="6">
      <t>テツドウ</t>
    </rPh>
    <phoneticPr fontId="2"/>
  </si>
  <si>
    <r>
      <rPr>
        <sz val="11"/>
        <rFont val="ＭＳ Ｐゴシック"/>
        <family val="3"/>
        <charset val="128"/>
      </rPr>
      <t>電力費</t>
    </r>
    <rPh sb="0" eb="3">
      <t>デンリョクヒ</t>
    </rPh>
    <phoneticPr fontId="2"/>
  </si>
  <si>
    <r>
      <rPr>
        <sz val="11"/>
        <rFont val="ＭＳ Ｐゴシック"/>
        <family val="3"/>
        <charset val="128"/>
      </rPr>
      <t>鉄道線路使用料</t>
    </r>
    <rPh sb="0" eb="2">
      <t>テツドウ</t>
    </rPh>
    <rPh sb="2" eb="4">
      <t>センロ</t>
    </rPh>
    <rPh sb="4" eb="7">
      <t>シヨウリョウ</t>
    </rPh>
    <phoneticPr fontId="2"/>
  </si>
  <si>
    <r>
      <rPr>
        <b/>
        <sz val="11"/>
        <rFont val="ＭＳ Ｐゴシック"/>
        <family val="3"/>
        <charset val="128"/>
      </rPr>
      <t>兼業営業費</t>
    </r>
    <rPh sb="0" eb="2">
      <t>ケンギョウ</t>
    </rPh>
    <rPh sb="2" eb="5">
      <t>エイギョウヒ</t>
    </rPh>
    <phoneticPr fontId="2"/>
  </si>
  <si>
    <r>
      <rPr>
        <sz val="11"/>
        <rFont val="ＭＳ Ｐゴシック"/>
        <family val="3"/>
        <charset val="128"/>
      </rPr>
      <t>土地建物売上原価</t>
    </r>
    <rPh sb="0" eb="2">
      <t>トチ</t>
    </rPh>
    <rPh sb="2" eb="4">
      <t>タテモノ</t>
    </rPh>
    <rPh sb="4" eb="6">
      <t>ウリア</t>
    </rPh>
    <rPh sb="6" eb="8">
      <t>ゲンカ</t>
    </rPh>
    <phoneticPr fontId="2"/>
  </si>
  <si>
    <r>
      <rPr>
        <sz val="11"/>
        <rFont val="ＭＳ Ｐゴシック"/>
        <family val="3"/>
        <charset val="128"/>
      </rPr>
      <t>ｽﾎﾟｰﾂ･ﾚｼﾞｬｰ</t>
    </r>
    <r>
      <rPr>
        <sz val="11"/>
        <rFont val="Arial"/>
        <family val="2"/>
      </rPr>
      <t>(</t>
    </r>
    <r>
      <rPr>
        <sz val="11"/>
        <rFont val="ＭＳ Ｐゴシック"/>
        <family val="3"/>
        <charset val="128"/>
      </rPr>
      <t>その他</t>
    </r>
    <r>
      <rPr>
        <sz val="11"/>
        <rFont val="Arial"/>
        <family val="2"/>
      </rPr>
      <t>)</t>
    </r>
    <r>
      <rPr>
        <sz val="11"/>
        <rFont val="ＭＳ Ｐゴシック"/>
        <family val="3"/>
        <charset val="128"/>
      </rPr>
      <t>事業売上原価</t>
    </r>
    <rPh sb="14" eb="15">
      <t>タ</t>
    </rPh>
    <rPh sb="16" eb="18">
      <t>ジギョウ</t>
    </rPh>
    <rPh sb="18" eb="20">
      <t>ウリアゲ</t>
    </rPh>
    <rPh sb="20" eb="22">
      <t>ゲンカ</t>
    </rPh>
    <phoneticPr fontId="2"/>
  </si>
  <si>
    <r>
      <rPr>
        <b/>
        <sz val="11"/>
        <rFont val="ＭＳ Ｐゴシック"/>
        <family val="3"/>
        <charset val="128"/>
      </rPr>
      <t>販売費及び一般管理費</t>
    </r>
    <rPh sb="0" eb="3">
      <t>ハンバイヒ</t>
    </rPh>
    <rPh sb="3" eb="4">
      <t>オヨ</t>
    </rPh>
    <rPh sb="5" eb="7">
      <t>イッパン</t>
    </rPh>
    <rPh sb="7" eb="10">
      <t>カンリヒ</t>
    </rPh>
    <phoneticPr fontId="2"/>
  </si>
  <si>
    <t>Selling, general and administrative expenses</t>
    <phoneticPr fontId="2"/>
  </si>
  <si>
    <r>
      <rPr>
        <sz val="11"/>
        <rFont val="ＭＳ Ｐゴシック"/>
        <family val="3"/>
        <charset val="128"/>
      </rPr>
      <t>単位：人</t>
    </r>
    <rPh sb="0" eb="2">
      <t>タンイ</t>
    </rPh>
    <rPh sb="3" eb="4">
      <t>ニン</t>
    </rPh>
    <phoneticPr fontId="2"/>
  </si>
  <si>
    <r>
      <rPr>
        <b/>
        <sz val="11"/>
        <rFont val="ＭＳ Ｐゴシック"/>
        <family val="3"/>
        <charset val="128"/>
      </rPr>
      <t>従業員数（連結）</t>
    </r>
    <rPh sb="0" eb="3">
      <t>ジュウギョウイン</t>
    </rPh>
    <rPh sb="3" eb="4">
      <t>スウ</t>
    </rPh>
    <rPh sb="5" eb="7">
      <t>レンケツ</t>
    </rPh>
    <phoneticPr fontId="2"/>
  </si>
  <si>
    <r>
      <t>Number of employees</t>
    </r>
    <r>
      <rPr>
        <b/>
        <sz val="11"/>
        <rFont val="ＭＳ Ｐゴシック"/>
        <family val="3"/>
        <charset val="128"/>
      </rPr>
      <t>（</t>
    </r>
    <r>
      <rPr>
        <b/>
        <sz val="11"/>
        <rFont val="Arial"/>
        <family val="2"/>
      </rPr>
      <t>Consolidated</t>
    </r>
    <r>
      <rPr>
        <b/>
        <sz val="11"/>
        <rFont val="ＭＳ Ｐゴシック"/>
        <family val="3"/>
        <charset val="128"/>
      </rPr>
      <t>）</t>
    </r>
    <phoneticPr fontId="2"/>
  </si>
  <si>
    <r>
      <rPr>
        <b/>
        <sz val="11"/>
        <rFont val="ＭＳ Ｐゴシック"/>
        <family val="3"/>
        <charset val="128"/>
      </rPr>
      <t>合計</t>
    </r>
    <rPh sb="0" eb="2">
      <t>ゴウケイ</t>
    </rPh>
    <phoneticPr fontId="2"/>
  </si>
  <si>
    <r>
      <rPr>
        <sz val="11"/>
        <rFont val="ＭＳ Ｐゴシック"/>
        <family val="3"/>
        <charset val="128"/>
      </rPr>
      <t>エンタテインメント・コミュニケーション事業</t>
    </r>
    <rPh sb="19" eb="21">
      <t>ジギョウ</t>
    </rPh>
    <phoneticPr fontId="2"/>
  </si>
  <si>
    <r>
      <rPr>
        <sz val="11"/>
        <rFont val="ＭＳ Ｐゴシック"/>
        <family val="3"/>
        <charset val="128"/>
      </rPr>
      <t>全社（共通）</t>
    </r>
    <rPh sb="0" eb="2">
      <t>ゼンシャ</t>
    </rPh>
    <rPh sb="3" eb="5">
      <t>キョウツウ</t>
    </rPh>
    <phoneticPr fontId="2"/>
  </si>
  <si>
    <r>
      <rPr>
        <b/>
        <sz val="11"/>
        <rFont val="ＭＳ Ｐゴシック"/>
        <family val="3"/>
        <charset val="128"/>
      </rPr>
      <t>鉄道輸送人員</t>
    </r>
    <rPh sb="0" eb="2">
      <t>テツドウ</t>
    </rPh>
    <rPh sb="2" eb="4">
      <t>ユソウ</t>
    </rPh>
    <rPh sb="4" eb="6">
      <t>ジンイン</t>
    </rPh>
    <phoneticPr fontId="2"/>
  </si>
  <si>
    <r>
      <rPr>
        <b/>
        <sz val="11"/>
        <rFont val="ＭＳ Ｐゴシック"/>
        <family val="3"/>
        <charset val="128"/>
      </rPr>
      <t>阪急電鉄</t>
    </r>
    <rPh sb="0" eb="2">
      <t>ハンキュウ</t>
    </rPh>
    <rPh sb="2" eb="4">
      <t>デンテツ</t>
    </rPh>
    <phoneticPr fontId="2"/>
  </si>
  <si>
    <r>
      <rPr>
        <sz val="11"/>
        <rFont val="ＭＳ Ｐゴシック"/>
        <family val="3"/>
        <charset val="128"/>
      </rPr>
      <t>定期外</t>
    </r>
    <rPh sb="0" eb="2">
      <t>テイキ</t>
    </rPh>
    <rPh sb="2" eb="3">
      <t>ガイ</t>
    </rPh>
    <phoneticPr fontId="2"/>
  </si>
  <si>
    <t>Non-commuter</t>
    <phoneticPr fontId="2"/>
  </si>
  <si>
    <r>
      <rPr>
        <sz val="11"/>
        <rFont val="ＭＳ Ｐゴシック"/>
        <family val="3"/>
        <charset val="128"/>
      </rPr>
      <t>定期</t>
    </r>
    <rPh sb="0" eb="2">
      <t>テイキ</t>
    </rPh>
    <phoneticPr fontId="2"/>
  </si>
  <si>
    <t>Commuter</t>
    <phoneticPr fontId="2"/>
  </si>
  <si>
    <r>
      <rPr>
        <b/>
        <sz val="11"/>
        <rFont val="ＭＳ Ｐゴシック"/>
        <family val="3"/>
        <charset val="128"/>
      </rPr>
      <t>阪神電気鉄道</t>
    </r>
    <rPh sb="0" eb="2">
      <t>ハンシン</t>
    </rPh>
    <rPh sb="2" eb="4">
      <t>デンキ</t>
    </rPh>
    <rPh sb="4" eb="6">
      <t>テツドウ</t>
    </rPh>
    <phoneticPr fontId="2"/>
  </si>
  <si>
    <r>
      <rPr>
        <sz val="11"/>
        <rFont val="ＭＳ Ｐゴシック"/>
        <family val="3"/>
        <charset val="128"/>
      </rPr>
      <t>単位：千人　</t>
    </r>
    <r>
      <rPr>
        <sz val="11"/>
        <rFont val="Arial"/>
        <family val="2"/>
      </rPr>
      <t>Thousand of people</t>
    </r>
    <rPh sb="0" eb="2">
      <t>タンイ</t>
    </rPh>
    <rPh sb="3" eb="5">
      <t>センニン</t>
    </rPh>
    <phoneticPr fontId="2"/>
  </si>
  <si>
    <r>
      <t>Number of passengers carried</t>
    </r>
    <r>
      <rPr>
        <b/>
        <sz val="11"/>
        <rFont val="ＭＳ Ｐゴシック"/>
        <family val="3"/>
        <charset val="128"/>
      </rPr>
      <t>（</t>
    </r>
    <r>
      <rPr>
        <b/>
        <sz val="11"/>
        <rFont val="Arial"/>
        <family val="2"/>
      </rPr>
      <t>railway</t>
    </r>
    <r>
      <rPr>
        <b/>
        <sz val="11"/>
        <rFont val="ＭＳ Ｐゴシック"/>
        <family val="3"/>
        <charset val="128"/>
      </rPr>
      <t>）</t>
    </r>
    <phoneticPr fontId="2"/>
  </si>
  <si>
    <r>
      <rPr>
        <sz val="11"/>
        <rFont val="ＭＳ Ｐゴシック"/>
        <family val="3"/>
        <charset val="128"/>
      </rPr>
      <t>前期比増減率（</t>
    </r>
    <r>
      <rPr>
        <sz val="11"/>
        <rFont val="Arial"/>
        <family val="2"/>
      </rPr>
      <t>%</t>
    </r>
    <r>
      <rPr>
        <sz val="11"/>
        <rFont val="ＭＳ Ｐゴシック"/>
        <family val="3"/>
        <charset val="128"/>
      </rPr>
      <t>）</t>
    </r>
    <rPh sb="0" eb="3">
      <t>ゼンキヒ</t>
    </rPh>
    <rPh sb="3" eb="6">
      <t>ゾウゲンリツ</t>
    </rPh>
    <phoneticPr fontId="2"/>
  </si>
  <si>
    <r>
      <t>Year on Year</t>
    </r>
    <r>
      <rPr>
        <sz val="11"/>
        <rFont val="ＭＳ Ｐゴシック"/>
        <family val="3"/>
        <charset val="128"/>
      </rPr>
      <t>（</t>
    </r>
    <r>
      <rPr>
        <sz val="11"/>
        <rFont val="Arial"/>
        <family val="2"/>
      </rPr>
      <t>%</t>
    </r>
    <r>
      <rPr>
        <sz val="11"/>
        <rFont val="ＭＳ Ｐゴシック"/>
        <family val="3"/>
        <charset val="128"/>
      </rPr>
      <t>）</t>
    </r>
    <phoneticPr fontId="2"/>
  </si>
  <si>
    <r>
      <rPr>
        <sz val="10"/>
        <rFont val="ＭＳ Ｐゴシック"/>
        <family val="3"/>
        <charset val="128"/>
      </rPr>
      <t>阪急電鉄、阪神電気鉄道ともに第</t>
    </r>
    <r>
      <rPr>
        <sz val="10"/>
        <rFont val="Arial"/>
        <family val="2"/>
      </rPr>
      <t>1</t>
    </r>
    <r>
      <rPr>
        <sz val="10"/>
        <rFont val="ＭＳ Ｐゴシック"/>
        <family val="3"/>
        <charset val="128"/>
      </rPr>
      <t>種鉄道事業及び第</t>
    </r>
    <r>
      <rPr>
        <sz val="10"/>
        <rFont val="Arial"/>
        <family val="2"/>
      </rPr>
      <t>2</t>
    </r>
    <r>
      <rPr>
        <sz val="10"/>
        <rFont val="ＭＳ Ｐゴシック"/>
        <family val="3"/>
        <charset val="128"/>
      </rPr>
      <t>種鉄道事業の合計</t>
    </r>
  </si>
  <si>
    <r>
      <rPr>
        <sz val="10"/>
        <rFont val="ＭＳ Ｐゴシック"/>
        <family val="3"/>
        <charset val="128"/>
      </rPr>
      <t>第</t>
    </r>
    <r>
      <rPr>
        <sz val="10"/>
        <rFont val="Arial"/>
        <family val="2"/>
      </rPr>
      <t>2</t>
    </r>
    <r>
      <rPr>
        <sz val="10"/>
        <rFont val="ＭＳ Ｐゴシック"/>
        <family val="3"/>
        <charset val="128"/>
      </rPr>
      <t>種鉄道事業のうち、神戸高速線については、</t>
    </r>
    <r>
      <rPr>
        <sz val="10"/>
        <rFont val="Arial"/>
        <family val="2"/>
      </rPr>
      <t>2010</t>
    </r>
    <r>
      <rPr>
        <sz val="10"/>
        <rFont val="ＭＳ Ｐゴシック"/>
        <family val="3"/>
        <charset val="128"/>
      </rPr>
      <t>年</t>
    </r>
    <r>
      <rPr>
        <sz val="10"/>
        <rFont val="Arial"/>
        <family val="2"/>
      </rPr>
      <t>10</t>
    </r>
    <r>
      <rPr>
        <sz val="10"/>
        <rFont val="ＭＳ Ｐゴシック"/>
        <family val="3"/>
        <charset val="128"/>
      </rPr>
      <t>月から、運営体制の変更に伴い、輸送人員の計上方法を変更しています（阪急電鉄、阪神電気鉄道ともに）。</t>
    </r>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ユソウ</t>
    </rPh>
    <rPh sb="46" eb="48">
      <t>ジンイン</t>
    </rPh>
    <rPh sb="49" eb="51">
      <t>ケイジョウ</t>
    </rPh>
    <rPh sb="51" eb="53">
      <t>ホウホウ</t>
    </rPh>
    <rPh sb="54" eb="56">
      <t>ヘンコウ</t>
    </rPh>
    <rPh sb="62" eb="64">
      <t>ハンキュウ</t>
    </rPh>
    <rPh sb="64" eb="66">
      <t>デンテツ</t>
    </rPh>
    <rPh sb="67" eb="69">
      <t>ハンシン</t>
    </rPh>
    <rPh sb="69" eb="71">
      <t>デンキ</t>
    </rPh>
    <rPh sb="71" eb="73">
      <t>テツドウ</t>
    </rPh>
    <phoneticPr fontId="2"/>
  </si>
  <si>
    <t>1997/3</t>
  </si>
  <si>
    <t>1998/3</t>
  </si>
  <si>
    <t>1999/3</t>
  </si>
  <si>
    <t>2000/3</t>
  </si>
  <si>
    <t>2001/3</t>
  </si>
  <si>
    <r>
      <rPr>
        <sz val="11"/>
        <rFont val="ＭＳ Ｐゴシック"/>
        <family val="3"/>
        <charset val="128"/>
      </rPr>
      <t>単位：百万円　</t>
    </r>
    <r>
      <rPr>
        <sz val="11"/>
        <rFont val="Arial"/>
        <family val="2"/>
      </rPr>
      <t>millions of yen</t>
    </r>
    <rPh sb="0" eb="2">
      <t>タンイ</t>
    </rPh>
    <rPh sb="3" eb="5">
      <t>ヒャクマン</t>
    </rPh>
    <rPh sb="5" eb="6">
      <t>エン</t>
    </rPh>
    <phoneticPr fontId="2"/>
  </si>
  <si>
    <r>
      <rPr>
        <b/>
        <sz val="11"/>
        <rFont val="ＭＳ Ｐゴシック"/>
        <family val="3"/>
        <charset val="128"/>
      </rPr>
      <t>運輸収入</t>
    </r>
    <rPh sb="0" eb="2">
      <t>ウンユ</t>
    </rPh>
    <rPh sb="2" eb="4">
      <t>シュウニュウ</t>
    </rPh>
    <phoneticPr fontId="2"/>
  </si>
  <si>
    <r>
      <t>Revenue</t>
    </r>
    <r>
      <rPr>
        <b/>
        <sz val="11"/>
        <rFont val="ＭＳ Ｐゴシック"/>
        <family val="3"/>
        <charset val="128"/>
      </rPr>
      <t>（</t>
    </r>
    <r>
      <rPr>
        <b/>
        <sz val="11"/>
        <rFont val="Arial"/>
        <family val="2"/>
      </rPr>
      <t>railway</t>
    </r>
    <r>
      <rPr>
        <b/>
        <sz val="11"/>
        <rFont val="ＭＳ Ｐゴシック"/>
        <family val="3"/>
        <charset val="128"/>
      </rPr>
      <t>）</t>
    </r>
    <phoneticPr fontId="2"/>
  </si>
  <si>
    <r>
      <rPr>
        <sz val="10"/>
        <rFont val="ＭＳ Ｐゴシック"/>
        <family val="3"/>
        <charset val="128"/>
      </rPr>
      <t>第</t>
    </r>
    <r>
      <rPr>
        <sz val="10"/>
        <rFont val="Arial"/>
        <family val="2"/>
      </rPr>
      <t>2</t>
    </r>
    <r>
      <rPr>
        <sz val="10"/>
        <rFont val="ＭＳ Ｐゴシック"/>
        <family val="3"/>
        <charset val="128"/>
      </rPr>
      <t>種鉄道事業のうち、神戸高速線については、</t>
    </r>
    <r>
      <rPr>
        <sz val="10"/>
        <rFont val="Arial"/>
        <family val="2"/>
      </rPr>
      <t>2010</t>
    </r>
    <r>
      <rPr>
        <sz val="10"/>
        <rFont val="ＭＳ Ｐゴシック"/>
        <family val="3"/>
        <charset val="128"/>
      </rPr>
      <t>年</t>
    </r>
    <r>
      <rPr>
        <sz val="10"/>
        <rFont val="Arial"/>
        <family val="2"/>
      </rPr>
      <t>10</t>
    </r>
    <r>
      <rPr>
        <sz val="10"/>
        <rFont val="ＭＳ Ｐゴシック"/>
        <family val="3"/>
        <charset val="128"/>
      </rPr>
      <t>月から、運営体制の変更に伴い、運輸収入の計上方法を変更しています（阪急電鉄、阪神電気鉄道ともに）。</t>
    </r>
    <rPh sb="0" eb="1">
      <t>ダイ</t>
    </rPh>
    <rPh sb="2" eb="3">
      <t>シュ</t>
    </rPh>
    <rPh sb="3" eb="5">
      <t>テツドウ</t>
    </rPh>
    <rPh sb="5" eb="7">
      <t>ジギョウ</t>
    </rPh>
    <rPh sb="11" eb="13">
      <t>コウベ</t>
    </rPh>
    <rPh sb="13" eb="16">
      <t>コウソクセン</t>
    </rPh>
    <rPh sb="26" eb="27">
      <t>ネン</t>
    </rPh>
    <rPh sb="29" eb="30">
      <t>ガツ</t>
    </rPh>
    <rPh sb="33" eb="35">
      <t>ウンエイ</t>
    </rPh>
    <rPh sb="35" eb="37">
      <t>タイセイ</t>
    </rPh>
    <rPh sb="38" eb="40">
      <t>ヘンコウ</t>
    </rPh>
    <rPh sb="41" eb="42">
      <t>トモナ</t>
    </rPh>
    <rPh sb="44" eb="46">
      <t>ウンユ</t>
    </rPh>
    <rPh sb="46" eb="48">
      <t>シュウニュウ</t>
    </rPh>
    <rPh sb="49" eb="51">
      <t>ケイジョウ</t>
    </rPh>
    <rPh sb="51" eb="53">
      <t>ホウホウ</t>
    </rPh>
    <rPh sb="54" eb="56">
      <t>ヘンコウ</t>
    </rPh>
    <rPh sb="62" eb="64">
      <t>ハンキュウ</t>
    </rPh>
    <rPh sb="64" eb="66">
      <t>デンテツ</t>
    </rPh>
    <rPh sb="67" eb="69">
      <t>ハンシン</t>
    </rPh>
    <rPh sb="69" eb="71">
      <t>デンキ</t>
    </rPh>
    <rPh sb="71" eb="73">
      <t>テツドウ</t>
    </rPh>
    <phoneticPr fontId="2"/>
  </si>
  <si>
    <t>Due to the organizational changes implemented from the fiscal 2020, the segment information for the fiscal 2019 is based on the new classification.</t>
    <phoneticPr fontId="2"/>
  </si>
  <si>
    <t>Due to the organizational changes implemented from the fiscal 2023, the segment information for the fiscal 2022 is based on the new classification.</t>
    <phoneticPr fontId="2"/>
  </si>
  <si>
    <r>
      <t>2020/3</t>
    </r>
    <r>
      <rPr>
        <sz val="10"/>
        <rFont val="ＭＳ Ｐゴシック"/>
        <family val="3"/>
        <charset val="128"/>
      </rPr>
      <t>期から実施したセグメントの変更に伴い、</t>
    </r>
    <r>
      <rPr>
        <sz val="10"/>
        <rFont val="Arial"/>
        <family val="2"/>
      </rPr>
      <t>2019/3</t>
    </r>
    <r>
      <rPr>
        <sz val="10"/>
        <rFont val="ＭＳ Ｐゴシック"/>
        <family val="3"/>
        <charset val="128"/>
      </rPr>
      <t>期のセグメント情報は、変更後の区分に基づき記載しています。</t>
    </r>
    <r>
      <rPr>
        <sz val="10"/>
        <rFont val="Arial"/>
        <family val="2"/>
      </rPr>
      <t xml:space="preserve"> </t>
    </r>
    <r>
      <rPr>
        <sz val="11"/>
        <rFont val="ＭＳ Ｐゴシック"/>
        <family val="3"/>
        <charset val="128"/>
      </rPr>
      <t/>
    </r>
    <phoneticPr fontId="2"/>
  </si>
  <si>
    <r>
      <t>2023/3</t>
    </r>
    <r>
      <rPr>
        <sz val="10"/>
        <rFont val="ＭＳ Ｐゴシック"/>
        <family val="3"/>
        <charset val="128"/>
      </rPr>
      <t>期から実施したセグメントの変更に伴い、</t>
    </r>
    <r>
      <rPr>
        <sz val="10"/>
        <rFont val="Arial"/>
        <family val="2"/>
      </rPr>
      <t>2022/3</t>
    </r>
    <r>
      <rPr>
        <sz val="10"/>
        <rFont val="ＭＳ Ｐゴシック"/>
        <family val="3"/>
        <charset val="128"/>
      </rPr>
      <t>期のセグメント情報は、変更後の区分に基づき記載しています。</t>
    </r>
    <r>
      <rPr>
        <sz val="10"/>
        <rFont val="Arial"/>
        <family val="2"/>
      </rPr>
      <t xml:space="preserve"> </t>
    </r>
    <r>
      <rPr>
        <sz val="11"/>
        <rFont val="ＭＳ Ｐゴシック"/>
        <family val="3"/>
        <charset val="128"/>
      </rPr>
      <t/>
    </r>
    <phoneticPr fontId="2"/>
  </si>
  <si>
    <r>
      <t xml:space="preserve">In fiscal 2021, the loss on impairment of fixed assets of </t>
    </r>
    <r>
      <rPr>
        <sz val="10"/>
        <rFont val="ＭＳ Ｐゴシック"/>
        <family val="3"/>
        <charset val="128"/>
        <scheme val="minor"/>
      </rPr>
      <t>\</t>
    </r>
    <r>
      <rPr>
        <sz val="10"/>
        <rFont val="Arial"/>
        <family val="2"/>
      </rPr>
      <t>9,676 million in the hotel business was recorded as the structural reform-related loss in the extraordinary loss.</t>
    </r>
    <phoneticPr fontId="2"/>
  </si>
  <si>
    <t>－</t>
  </si>
  <si>
    <t>連結子会社設立に伴う非支配株主からの払込みによる収入</t>
    <rPh sb="0" eb="5">
      <t>レンケツコガイシャ</t>
    </rPh>
    <rPh sb="5" eb="7">
      <t>セツリツ</t>
    </rPh>
    <rPh sb="8" eb="9">
      <t>トモナ</t>
    </rPh>
    <rPh sb="10" eb="13">
      <t>ヒシハイ</t>
    </rPh>
    <rPh sb="13" eb="15">
      <t>カブヌシ</t>
    </rPh>
    <rPh sb="18" eb="20">
      <t>ハライコミ</t>
    </rPh>
    <rPh sb="24" eb="26">
      <t>シュウニュウ</t>
    </rPh>
    <phoneticPr fontId="2"/>
  </si>
  <si>
    <t>非連結子会社との合併に伴う現金及び現金同等物の増加額</t>
    <rPh sb="0" eb="6">
      <t>ヒレンケツコガイシャ</t>
    </rPh>
    <rPh sb="8" eb="10">
      <t>ガッペイ</t>
    </rPh>
    <rPh sb="11" eb="12">
      <t>トモナ</t>
    </rPh>
    <rPh sb="13" eb="15">
      <t>ゲンキン</t>
    </rPh>
    <rPh sb="15" eb="16">
      <t>オヨ</t>
    </rPh>
    <rPh sb="17" eb="19">
      <t>ゲンキン</t>
    </rPh>
    <rPh sb="19" eb="22">
      <t>ドウトウブツ</t>
    </rPh>
    <rPh sb="23" eb="26">
      <t>ゾウカガク</t>
    </rPh>
    <phoneticPr fontId="2"/>
  </si>
  <si>
    <t>Increase in cash and cash equivalents following merger with non-consolidated subsidiaries</t>
    <phoneticPr fontId="2"/>
  </si>
  <si>
    <r>
      <t xml:space="preserve">The structural reform-related loss in fiscal 2021 is of hotels business. The loss on impairment of fixed assets of </t>
    </r>
    <r>
      <rPr>
        <sz val="10"/>
        <rFont val="ＭＳ Ｐゴシック"/>
        <family val="3"/>
        <charset val="128"/>
        <scheme val="minor"/>
      </rPr>
      <t>\</t>
    </r>
    <r>
      <rPr>
        <sz val="10"/>
        <rFont val="Arial"/>
        <family val="2"/>
      </rPr>
      <t xml:space="preserve">9,676 million and the provision of allowance for loss on withdrawal of property and equipment  of </t>
    </r>
    <r>
      <rPr>
        <sz val="10"/>
        <rFont val="ＭＳ Ｐゴシック"/>
        <family val="3"/>
        <charset val="128"/>
        <scheme val="minor"/>
      </rPr>
      <t>\</t>
    </r>
    <r>
      <rPr>
        <sz val="10"/>
        <rFont val="Arial"/>
        <family val="2"/>
      </rPr>
      <t>6,786 million</t>
    </r>
    <phoneticPr fontId="2"/>
  </si>
  <si>
    <t>Proceeds from non-controlling interests associated with establishing consolidated subsidiaries</t>
    <phoneticPr fontId="2"/>
  </si>
  <si>
    <t>Depreciation and amortization in fiscal 2021, fiscal 2022 and fiscal 2023 includes amortization recognized as extraordinary losses related to the COVID-19.</t>
    <phoneticPr fontId="2"/>
  </si>
  <si>
    <t>仕掛品</t>
    <rPh sb="0" eb="2">
      <t>シカ</t>
    </rPh>
    <rPh sb="2" eb="3">
      <t>ヒン</t>
    </rPh>
    <phoneticPr fontId="2"/>
  </si>
  <si>
    <r>
      <t>2021/3</t>
    </r>
    <r>
      <rPr>
        <sz val="10"/>
        <rFont val="ＭＳ Ｐゴシック"/>
        <family val="3"/>
        <charset val="128"/>
      </rPr>
      <t>期、</t>
    </r>
    <r>
      <rPr>
        <sz val="10"/>
        <rFont val="Arial"/>
        <family val="2"/>
      </rPr>
      <t>2022/3</t>
    </r>
    <r>
      <rPr>
        <sz val="10"/>
        <rFont val="ＭＳ Ｐゴシック"/>
        <family val="3"/>
        <charset val="128"/>
      </rPr>
      <t>期、</t>
    </r>
    <r>
      <rPr>
        <sz val="10"/>
        <rFont val="Arial"/>
        <family val="2"/>
      </rPr>
      <t>2023/3</t>
    </r>
    <r>
      <rPr>
        <sz val="10"/>
        <rFont val="ＭＳ Ｐゴシック"/>
        <family val="3"/>
        <charset val="128"/>
      </rPr>
      <t>期の減価償却費には、新型コロナウイルス関連損失として特別損失に計上している償却費を含めています。</t>
    </r>
    <rPh sb="14" eb="15">
      <t>キ</t>
    </rPh>
    <rPh sb="22" eb="23">
      <t>キ</t>
    </rPh>
    <phoneticPr fontId="2"/>
  </si>
  <si>
    <t>連結の範囲の変更を伴う子会社株式の取得による支出</t>
  </si>
  <si>
    <t xml:space="preserve">Purchases of shares in subsidiaries resulting in change in scope of consolidation  </t>
  </si>
  <si>
    <t>Consolidated 11-Year Summary</t>
    <phoneticPr fontId="2"/>
  </si>
  <si>
    <t>2024/3</t>
    <phoneticPr fontId="2"/>
  </si>
  <si>
    <t>経常利益</t>
    <rPh sb="0" eb="2">
      <t>ケイジョウ</t>
    </rPh>
    <rPh sb="2" eb="4">
      <t>リエキ</t>
    </rPh>
    <phoneticPr fontId="2"/>
  </si>
  <si>
    <t>投資有価証券売却益</t>
    <rPh sb="0" eb="2">
      <t>トウシ</t>
    </rPh>
    <rPh sb="2" eb="4">
      <t>ユウカ</t>
    </rPh>
    <rPh sb="4" eb="6">
      <t>ショウケン</t>
    </rPh>
    <rPh sb="6" eb="9">
      <t>バイキャクエキ</t>
    </rPh>
    <phoneticPr fontId="2"/>
  </si>
  <si>
    <t>－</t>
    <phoneticPr fontId="2"/>
  </si>
  <si>
    <t>2021/3</t>
  </si>
  <si>
    <r>
      <t>Business profit</t>
    </r>
    <r>
      <rPr>
        <sz val="11"/>
        <rFont val="ＭＳ Ｐゴシック"/>
        <family val="3"/>
        <charset val="128"/>
      </rPr>
      <t>　</t>
    </r>
    <r>
      <rPr>
        <sz val="11"/>
        <rFont val="Arial"/>
        <family val="2"/>
      </rPr>
      <t>*1</t>
    </r>
    <phoneticPr fontId="2"/>
  </si>
  <si>
    <r>
      <rPr>
        <sz val="11"/>
        <rFont val="ＭＳ Ｐゴシック"/>
        <family val="3"/>
        <charset val="128"/>
      </rPr>
      <t>事業利益　</t>
    </r>
    <r>
      <rPr>
        <sz val="11"/>
        <rFont val="Arial"/>
        <family val="2"/>
      </rPr>
      <t>*1</t>
    </r>
    <rPh sb="0" eb="4">
      <t>ジギョウリエキ</t>
    </rPh>
    <phoneticPr fontId="2"/>
  </si>
  <si>
    <r>
      <t>EBITDA</t>
    </r>
    <r>
      <rPr>
        <sz val="11"/>
        <rFont val="ＭＳ Ｐゴシック"/>
        <family val="3"/>
        <charset val="128"/>
      </rPr>
      <t>　</t>
    </r>
    <r>
      <rPr>
        <sz val="11"/>
        <rFont val="Arial"/>
        <family val="2"/>
      </rPr>
      <t>*2</t>
    </r>
    <phoneticPr fontId="2"/>
  </si>
  <si>
    <r>
      <t>EBITDA</t>
    </r>
    <r>
      <rPr>
        <sz val="11"/>
        <rFont val="ＭＳ Ｐゴシック"/>
        <family val="3"/>
        <charset val="128"/>
      </rPr>
      <t>（</t>
    </r>
    <r>
      <rPr>
        <sz val="11"/>
        <rFont val="Arial"/>
        <family val="2"/>
      </rPr>
      <t>Earnings Before Interest Taxes Depreciation and Amortization</t>
    </r>
    <r>
      <rPr>
        <sz val="11"/>
        <rFont val="ＭＳ Ｐゴシック"/>
        <family val="3"/>
        <charset val="128"/>
      </rPr>
      <t>）　</t>
    </r>
    <r>
      <rPr>
        <sz val="11"/>
        <rFont val="Arial"/>
        <family val="2"/>
      </rPr>
      <t>*2</t>
    </r>
    <phoneticPr fontId="2"/>
  </si>
  <si>
    <r>
      <t>EBITDA</t>
    </r>
    <r>
      <rPr>
        <sz val="10"/>
        <rFont val="ＭＳ Ｐゴシック"/>
        <family val="3"/>
        <charset val="128"/>
      </rPr>
      <t>＝事業利益＋減価償却費＋のれん償却額</t>
    </r>
    <rPh sb="7" eb="9">
      <t>ジギョウ</t>
    </rPh>
    <rPh sb="9" eb="11">
      <t>リエキ</t>
    </rPh>
    <rPh sb="10" eb="11">
      <t>エイリ</t>
    </rPh>
    <rPh sb="12" eb="14">
      <t>ゲンカ</t>
    </rPh>
    <rPh sb="14" eb="17">
      <t>ショウキャクヒ</t>
    </rPh>
    <rPh sb="21" eb="24">
      <t>ショウキャクガク</t>
    </rPh>
    <phoneticPr fontId="2"/>
  </si>
  <si>
    <t xml:space="preserve">EBITDA = business profit + depreciation expenses + amortization of goodwill </t>
    <phoneticPr fontId="2"/>
  </si>
  <si>
    <r>
      <rPr>
        <sz val="10"/>
        <rFont val="ＭＳ Ｐゴシック"/>
        <family val="3"/>
        <charset val="128"/>
      </rPr>
      <t>阪急電鉄、阪神電気鉄道ともに</t>
    </r>
    <r>
      <rPr>
        <sz val="10"/>
        <rFont val="Arial"/>
        <family val="2"/>
      </rPr>
      <t>2023</t>
    </r>
    <r>
      <rPr>
        <sz val="10"/>
        <rFont val="ＭＳ Ｐゴシック"/>
        <family val="3"/>
        <charset val="128"/>
      </rPr>
      <t>年度より「鉄道駅バリアフリー料金制度」を活用し、運賃に同料金を加算しており、定期外収入・定期収入（通学除く）には同料金を含んでいる。</t>
    </r>
    <rPh sb="18" eb="20">
      <t>ネンド</t>
    </rPh>
    <rPh sb="23" eb="25">
      <t>テツドウ</t>
    </rPh>
    <rPh sb="25" eb="26">
      <t>エキ</t>
    </rPh>
    <rPh sb="32" eb="36">
      <t>リョウキンセイド</t>
    </rPh>
    <rPh sb="38" eb="40">
      <t>カツヨウ</t>
    </rPh>
    <rPh sb="42" eb="44">
      <t>ウンチン</t>
    </rPh>
    <rPh sb="45" eb="48">
      <t>ドウリョウキン</t>
    </rPh>
    <rPh sb="49" eb="51">
      <t>カサン</t>
    </rPh>
    <rPh sb="56" eb="61">
      <t>テイキガイシュウニュウ</t>
    </rPh>
    <rPh sb="62" eb="66">
      <t>テイキシュウニュウ</t>
    </rPh>
    <rPh sb="67" eb="69">
      <t>ツウガク</t>
    </rPh>
    <rPh sb="69" eb="70">
      <t>ノゾ</t>
    </rPh>
    <rPh sb="74" eb="77">
      <t>ドウリョウキン</t>
    </rPh>
    <rPh sb="78" eb="79">
      <t>フク</t>
    </rPh>
    <phoneticPr fontId="2"/>
  </si>
  <si>
    <t>D/E ratio = interest-bearing debt / equity</t>
    <phoneticPr fontId="2"/>
  </si>
  <si>
    <t>Due to a partial revision of the business organization effective date of 1st April 2016, as of fiscal 2017, expenses related to advertising business at station facilities,which were previously included in "Operating expenses and cost of sales of railway business" are now included in "Operating expenses and cost of sales of the other business." This above changes have been retroactively displayed for the fiscal 2016.</t>
    <phoneticPr fontId="2"/>
  </si>
  <si>
    <t>棚卸資産の増減額　（負の数は増加）</t>
    <rPh sb="0" eb="1">
      <t>タナ</t>
    </rPh>
    <rPh sb="1" eb="2">
      <t>オロシ</t>
    </rPh>
    <rPh sb="2" eb="4">
      <t>シサン</t>
    </rPh>
    <rPh sb="5" eb="8">
      <t>ゾウゲンガク</t>
    </rPh>
    <rPh sb="10" eb="11">
      <t>フ</t>
    </rPh>
    <rPh sb="12" eb="13">
      <t>スウ</t>
    </rPh>
    <rPh sb="14" eb="16">
      <t>ゾウカ</t>
    </rPh>
    <phoneticPr fontId="2"/>
  </si>
  <si>
    <t>In FY2024, Hankyu Corporation and Hanshin Electric Railway introduced a barriier-free charge.This charge is added to regular rail fares and included in the fare revenues from"Non-commuter pass" and "commuter pass:workers."</t>
    <phoneticPr fontId="2"/>
  </si>
  <si>
    <t>2025/3</t>
    <phoneticPr fontId="2"/>
  </si>
  <si>
    <t>工事負担金等受入額</t>
    <rPh sb="0" eb="2">
      <t>コウジ</t>
    </rPh>
    <rPh sb="2" eb="5">
      <t>フタンキン</t>
    </rPh>
    <rPh sb="5" eb="6">
      <t>トウ</t>
    </rPh>
    <rPh sb="6" eb="9">
      <t>ウケイレガク</t>
    </rPh>
    <phoneticPr fontId="2"/>
  </si>
  <si>
    <t>事業譲渡益</t>
    <rPh sb="0" eb="5">
      <t>ジギョウジョウトエキ</t>
    </rPh>
    <phoneticPr fontId="2"/>
  </si>
  <si>
    <t>持分変動損失　（負の数は益）</t>
    <rPh sb="0" eb="2">
      <t>モチブン</t>
    </rPh>
    <rPh sb="2" eb="4">
      <t>ヘンドウ</t>
    </rPh>
    <rPh sb="4" eb="6">
      <t>ソンシツ</t>
    </rPh>
    <rPh sb="8" eb="9">
      <t>フ</t>
    </rPh>
    <rPh sb="10" eb="11">
      <t>スウ</t>
    </rPh>
    <rPh sb="12" eb="13">
      <t>エキ</t>
    </rPh>
    <phoneticPr fontId="2"/>
  </si>
  <si>
    <t>持分変動損失</t>
    <rPh sb="0" eb="2">
      <t>モチブン</t>
    </rPh>
    <rPh sb="2" eb="4">
      <t>ヘンドウ</t>
    </rPh>
    <rPh sb="4" eb="6">
      <t>ソンシツ</t>
    </rPh>
    <phoneticPr fontId="2"/>
  </si>
  <si>
    <t>事業譲渡益　（負の数は益）</t>
    <rPh sb="0" eb="5">
      <t>ジギョウジョウトエキ</t>
    </rPh>
    <phoneticPr fontId="2"/>
  </si>
  <si>
    <r>
      <rPr>
        <sz val="11"/>
        <rFont val="ＭＳ Ｐゴシック"/>
        <family val="3"/>
        <charset val="128"/>
      </rPr>
      <t>ネット有利子負債</t>
    </r>
    <r>
      <rPr>
        <sz val="11"/>
        <rFont val="Arial"/>
        <family val="2"/>
      </rPr>
      <t>/EBITDA</t>
    </r>
    <r>
      <rPr>
        <sz val="11"/>
        <rFont val="ＭＳ Ｐゴシック"/>
        <family val="3"/>
        <charset val="128"/>
      </rPr>
      <t>倍率（倍）</t>
    </r>
    <rPh sb="3" eb="6">
      <t>ユウリシ</t>
    </rPh>
    <rPh sb="6" eb="8">
      <t>フサイ</t>
    </rPh>
    <rPh sb="15" eb="17">
      <t>バイリツ</t>
    </rPh>
    <rPh sb="18" eb="19">
      <t>バイ</t>
    </rPh>
    <phoneticPr fontId="2"/>
  </si>
  <si>
    <r>
      <t>Interest-bearing debt/EBITDA ratio</t>
    </r>
    <r>
      <rPr>
        <sz val="11"/>
        <rFont val="ＭＳ Ｐゴシック"/>
        <family val="3"/>
        <charset val="128"/>
      </rPr>
      <t>（</t>
    </r>
    <r>
      <rPr>
        <sz val="11"/>
        <rFont val="Arial"/>
        <family val="2"/>
      </rPr>
      <t>times</t>
    </r>
    <r>
      <rPr>
        <sz val="11"/>
        <rFont val="ＭＳ Ｐゴシック"/>
        <family val="3"/>
        <charset val="128"/>
      </rPr>
      <t>）</t>
    </r>
    <phoneticPr fontId="2"/>
  </si>
  <si>
    <r>
      <t>Net Interest-bearing debt/EBITDA ratio</t>
    </r>
    <r>
      <rPr>
        <sz val="11"/>
        <rFont val="ＭＳ Ｐゴシック"/>
        <family val="3"/>
        <charset val="128"/>
      </rPr>
      <t>（</t>
    </r>
    <r>
      <rPr>
        <sz val="11"/>
        <rFont val="Arial"/>
        <family val="2"/>
      </rPr>
      <t>times</t>
    </r>
    <r>
      <rPr>
        <sz val="11"/>
        <rFont val="ＭＳ Ｐゴシック"/>
        <family val="3"/>
        <charset val="128"/>
      </rPr>
      <t>）</t>
    </r>
    <phoneticPr fontId="2"/>
  </si>
  <si>
    <t>ネット有利子負債＝有利子負債－現金及び預金</t>
    <rPh sb="3" eb="8">
      <t>ユウリシフサイ</t>
    </rPh>
    <rPh sb="9" eb="14">
      <t>ユウリシフサイ</t>
    </rPh>
    <rPh sb="15" eb="18">
      <t>ゲンキンオヨ</t>
    </rPh>
    <rPh sb="19" eb="21">
      <t>ヨキン</t>
    </rPh>
    <phoneticPr fontId="2"/>
  </si>
  <si>
    <t>Net interest-bearing debt = Interest-bearing debt – Cash and Deposits</t>
    <phoneticPr fontId="2"/>
  </si>
  <si>
    <t>Gain on sale of businesses</t>
    <phoneticPr fontId="2"/>
  </si>
  <si>
    <t>Loss on change in equity</t>
    <phoneticPr fontId="2"/>
  </si>
  <si>
    <r>
      <t>ネット有利子負債　</t>
    </r>
    <r>
      <rPr>
        <sz val="11"/>
        <rFont val="Arial"/>
        <family val="2"/>
      </rPr>
      <t>*3</t>
    </r>
    <rPh sb="3" eb="8">
      <t>ユウリシフサイ</t>
    </rPh>
    <phoneticPr fontId="2"/>
  </si>
  <si>
    <r>
      <t>Net Interest-bearing debt</t>
    </r>
    <r>
      <rPr>
        <sz val="11"/>
        <rFont val="ＭＳ Ｐゴシック"/>
        <family val="3"/>
        <charset val="128"/>
      </rPr>
      <t>　</t>
    </r>
    <r>
      <rPr>
        <sz val="11"/>
        <rFont val="Arial"/>
        <family val="2"/>
      </rPr>
      <t>*3</t>
    </r>
    <phoneticPr fontId="2"/>
  </si>
  <si>
    <r>
      <rPr>
        <sz val="11"/>
        <rFont val="ＭＳ Ｐゴシック"/>
        <family val="3"/>
        <charset val="128"/>
      </rPr>
      <t>総資産営業利益率（</t>
    </r>
    <r>
      <rPr>
        <sz val="11"/>
        <rFont val="Arial"/>
        <family val="2"/>
      </rPr>
      <t>ROA</t>
    </r>
    <r>
      <rPr>
        <sz val="11"/>
        <rFont val="ＭＳ Ｐゴシック"/>
        <family val="3"/>
        <charset val="128"/>
      </rPr>
      <t>）（</t>
    </r>
    <r>
      <rPr>
        <sz val="11"/>
        <rFont val="Arial"/>
        <family val="2"/>
      </rPr>
      <t>%</t>
    </r>
    <r>
      <rPr>
        <sz val="11"/>
        <rFont val="ＭＳ Ｐゴシック"/>
        <family val="3"/>
        <charset val="128"/>
      </rPr>
      <t>）　</t>
    </r>
    <r>
      <rPr>
        <sz val="11"/>
        <rFont val="Arial"/>
        <family val="2"/>
      </rPr>
      <t>*4</t>
    </r>
    <rPh sb="0" eb="3">
      <t>ソウシサン</t>
    </rPh>
    <rPh sb="3" eb="5">
      <t>エイギョウ</t>
    </rPh>
    <rPh sb="5" eb="7">
      <t>リエキ</t>
    </rPh>
    <rPh sb="7" eb="8">
      <t>リツ</t>
    </rPh>
    <phoneticPr fontId="2"/>
  </si>
  <si>
    <r>
      <rPr>
        <sz val="11"/>
        <rFont val="ＭＳ Ｐゴシック"/>
        <family val="3"/>
        <charset val="128"/>
      </rPr>
      <t>自己資本利益率（</t>
    </r>
    <r>
      <rPr>
        <sz val="11"/>
        <rFont val="Arial"/>
        <family val="2"/>
      </rPr>
      <t>ROE</t>
    </r>
    <r>
      <rPr>
        <sz val="11"/>
        <rFont val="ＭＳ Ｐゴシック"/>
        <family val="3"/>
        <charset val="128"/>
      </rPr>
      <t>）（</t>
    </r>
    <r>
      <rPr>
        <sz val="11"/>
        <rFont val="Arial"/>
        <family val="2"/>
      </rPr>
      <t>%</t>
    </r>
    <r>
      <rPr>
        <sz val="11"/>
        <rFont val="ＭＳ Ｐゴシック"/>
        <family val="3"/>
        <charset val="128"/>
      </rPr>
      <t>）　</t>
    </r>
    <r>
      <rPr>
        <sz val="11"/>
        <rFont val="Arial"/>
        <family val="2"/>
      </rPr>
      <t>*5</t>
    </r>
    <rPh sb="0" eb="2">
      <t>ジコ</t>
    </rPh>
    <rPh sb="2" eb="4">
      <t>シホン</t>
    </rPh>
    <rPh sb="4" eb="6">
      <t>リエキ</t>
    </rPh>
    <rPh sb="6" eb="7">
      <t>リツ</t>
    </rPh>
    <phoneticPr fontId="2"/>
  </si>
  <si>
    <r>
      <t>D/E</t>
    </r>
    <r>
      <rPr>
        <sz val="11"/>
        <rFont val="ＭＳ Ｐゴシック"/>
        <family val="3"/>
        <charset val="128"/>
      </rPr>
      <t>レシオ（倍）　</t>
    </r>
    <r>
      <rPr>
        <sz val="11"/>
        <rFont val="Arial"/>
        <family val="2"/>
      </rPr>
      <t>*6</t>
    </r>
    <rPh sb="7" eb="8">
      <t>バイ</t>
    </rPh>
    <phoneticPr fontId="2"/>
  </si>
  <si>
    <r>
      <t>Return On Assets</t>
    </r>
    <r>
      <rPr>
        <sz val="11"/>
        <rFont val="ＭＳ Ｐゴシック"/>
        <family val="3"/>
        <charset val="128"/>
      </rPr>
      <t>（</t>
    </r>
    <r>
      <rPr>
        <sz val="11"/>
        <rFont val="Arial"/>
        <family val="2"/>
      </rPr>
      <t>ROA</t>
    </r>
    <r>
      <rPr>
        <sz val="11"/>
        <rFont val="ＭＳ Ｐゴシック"/>
        <family val="3"/>
        <charset val="128"/>
      </rPr>
      <t>）（</t>
    </r>
    <r>
      <rPr>
        <sz val="11"/>
        <rFont val="Arial"/>
        <family val="2"/>
      </rPr>
      <t>%</t>
    </r>
    <r>
      <rPr>
        <sz val="11"/>
        <rFont val="ＭＳ Ｐゴシック"/>
        <family val="3"/>
        <charset val="128"/>
      </rPr>
      <t>）　</t>
    </r>
    <r>
      <rPr>
        <sz val="11"/>
        <rFont val="Arial"/>
        <family val="2"/>
      </rPr>
      <t>*4</t>
    </r>
    <phoneticPr fontId="2"/>
  </si>
  <si>
    <r>
      <t>Return On Equity</t>
    </r>
    <r>
      <rPr>
        <sz val="11"/>
        <rFont val="ＭＳ Ｐゴシック"/>
        <family val="3"/>
        <charset val="128"/>
      </rPr>
      <t>（</t>
    </r>
    <r>
      <rPr>
        <sz val="11"/>
        <rFont val="Arial"/>
        <family val="2"/>
      </rPr>
      <t>ROE</t>
    </r>
    <r>
      <rPr>
        <sz val="11"/>
        <rFont val="ＭＳ Ｐゴシック"/>
        <family val="3"/>
        <charset val="128"/>
      </rPr>
      <t>）（</t>
    </r>
    <r>
      <rPr>
        <sz val="11"/>
        <rFont val="Arial"/>
        <family val="2"/>
      </rPr>
      <t>%</t>
    </r>
    <r>
      <rPr>
        <sz val="11"/>
        <rFont val="ＭＳ Ｐゴシック"/>
        <family val="3"/>
        <charset val="128"/>
      </rPr>
      <t>）　</t>
    </r>
    <r>
      <rPr>
        <sz val="11"/>
        <rFont val="Arial"/>
        <family val="2"/>
      </rPr>
      <t>*5</t>
    </r>
    <phoneticPr fontId="2"/>
  </si>
  <si>
    <r>
      <t>Debt/equity</t>
    </r>
    <r>
      <rPr>
        <sz val="11"/>
        <rFont val="ＭＳ Ｐゴシック"/>
        <family val="3"/>
        <charset val="128"/>
      </rPr>
      <t>（</t>
    </r>
    <r>
      <rPr>
        <sz val="11"/>
        <rFont val="Arial"/>
        <family val="2"/>
      </rPr>
      <t>D/E</t>
    </r>
    <r>
      <rPr>
        <sz val="11"/>
        <rFont val="ＭＳ Ｐゴシック"/>
        <family val="3"/>
        <charset val="128"/>
      </rPr>
      <t>）</t>
    </r>
    <r>
      <rPr>
        <sz val="11"/>
        <rFont val="Arial"/>
        <family val="2"/>
      </rPr>
      <t>ratio</t>
    </r>
    <r>
      <rPr>
        <sz val="11"/>
        <rFont val="ＭＳ Ｐゴシック"/>
        <family val="3"/>
        <charset val="128"/>
      </rPr>
      <t>（</t>
    </r>
    <r>
      <rPr>
        <sz val="11"/>
        <rFont val="Arial"/>
        <family val="2"/>
      </rPr>
      <t>times</t>
    </r>
    <r>
      <rPr>
        <sz val="11"/>
        <rFont val="ＭＳ Ｐゴシック"/>
        <family val="3"/>
        <charset val="128"/>
      </rPr>
      <t>）　</t>
    </r>
    <r>
      <rPr>
        <sz val="11"/>
        <rFont val="Arial"/>
        <family val="2"/>
      </rPr>
      <t>*6</t>
    </r>
    <phoneticPr fontId="2"/>
  </si>
  <si>
    <r>
      <t>*3　</t>
    </r>
    <r>
      <rPr>
        <sz val="11"/>
        <rFont val="ＭＳ Ｐゴシック"/>
        <family val="3"/>
        <charset val="128"/>
      </rPr>
      <t/>
    </r>
  </si>
  <si>
    <r>
      <t>*4　</t>
    </r>
    <r>
      <rPr>
        <sz val="11"/>
        <rFont val="ＭＳ Ｐゴシック"/>
        <family val="3"/>
        <charset val="128"/>
      </rPr>
      <t/>
    </r>
  </si>
  <si>
    <r>
      <t>*5　</t>
    </r>
    <r>
      <rPr>
        <sz val="11"/>
        <rFont val="ＭＳ Ｐゴシック"/>
        <family val="3"/>
        <charset val="128"/>
      </rPr>
      <t/>
    </r>
  </si>
  <si>
    <r>
      <t>*6　</t>
    </r>
    <r>
      <rPr>
        <sz val="11"/>
        <rFont val="ＭＳ Ｐゴシック"/>
        <family val="3"/>
        <charset val="128"/>
      </rPr>
      <t/>
    </r>
  </si>
  <si>
    <t>Net Interest-bearing debt/EBITDA ratio（times）</t>
  </si>
  <si>
    <r>
      <rPr>
        <b/>
        <sz val="11"/>
        <rFont val="ＭＳ Ｐゴシック"/>
        <family val="3"/>
        <charset val="128"/>
      </rPr>
      <t>ネット有利子負債</t>
    </r>
    <r>
      <rPr>
        <b/>
        <sz val="11"/>
        <rFont val="Arial"/>
        <family val="2"/>
      </rPr>
      <t>/EBITDA</t>
    </r>
    <r>
      <rPr>
        <b/>
        <sz val="11"/>
        <rFont val="ＭＳ Ｐゴシック"/>
        <family val="3"/>
        <charset val="128"/>
      </rPr>
      <t>倍率（倍）</t>
    </r>
    <rPh sb="3" eb="6">
      <t>ユウリシ</t>
    </rPh>
    <rPh sb="6" eb="8">
      <t>フサイ</t>
    </rPh>
    <rPh sb="15" eb="17">
      <t>バイリツ</t>
    </rPh>
    <rPh sb="18" eb="19">
      <t>バイ</t>
    </rPh>
    <phoneticPr fontId="2"/>
  </si>
  <si>
    <r>
      <t>Net Interest-bearing debt</t>
    </r>
    <r>
      <rPr>
        <b/>
        <sz val="11"/>
        <rFont val="ＭＳ Ｐゴシック"/>
        <family val="3"/>
        <charset val="128"/>
      </rPr>
      <t>　</t>
    </r>
    <r>
      <rPr>
        <b/>
        <sz val="11"/>
        <rFont val="Arial"/>
        <family val="2"/>
      </rPr>
      <t>*1</t>
    </r>
    <phoneticPr fontId="2"/>
  </si>
  <si>
    <r>
      <rPr>
        <b/>
        <sz val="11"/>
        <rFont val="ＭＳ Ｐゴシック"/>
        <family val="3"/>
        <charset val="128"/>
      </rPr>
      <t>ネット有利子負債　</t>
    </r>
    <r>
      <rPr>
        <b/>
        <sz val="11"/>
        <rFont val="Arial"/>
        <family val="2"/>
      </rPr>
      <t>*1</t>
    </r>
    <rPh sb="3" eb="8">
      <t>ユウリシフサイ</t>
    </rPh>
    <phoneticPr fontId="2"/>
  </si>
  <si>
    <r>
      <t>EBITDA</t>
    </r>
    <r>
      <rPr>
        <b/>
        <sz val="11"/>
        <rFont val="ＭＳ Ｐゴシック"/>
        <family val="3"/>
        <charset val="128"/>
      </rPr>
      <t>　</t>
    </r>
    <r>
      <rPr>
        <b/>
        <sz val="11"/>
        <rFont val="Arial"/>
        <family val="2"/>
      </rPr>
      <t>*2</t>
    </r>
    <phoneticPr fontId="2"/>
  </si>
  <si>
    <t>*1</t>
    <phoneticPr fontId="2"/>
  </si>
  <si>
    <t>*2</t>
    <phoneticPr fontId="2"/>
  </si>
  <si>
    <t>Net interest-bearing debt = Interest-bearing debt – Cash and Deposits</t>
  </si>
  <si>
    <t>管理業務委託費</t>
    <rPh sb="0" eb="7">
      <t>カンリギョウムイタクヒ</t>
    </rPh>
    <phoneticPr fontId="2"/>
  </si>
  <si>
    <t>Outsourcing expenses</t>
    <phoneticPr fontId="2"/>
  </si>
  <si>
    <t>2026/3</t>
    <phoneticPr fontId="2"/>
  </si>
  <si>
    <r>
      <t xml:space="preserve">Business profit </t>
    </r>
    <r>
      <rPr>
        <sz val="10"/>
        <rFont val="ＭＳ Ｐゴシック"/>
        <family val="3"/>
        <charset val="128"/>
      </rPr>
      <t>＝</t>
    </r>
    <r>
      <rPr>
        <sz val="10"/>
        <rFont val="Arial"/>
        <family val="2"/>
      </rPr>
      <t>Operating profit</t>
    </r>
    <r>
      <rPr>
        <sz val="10"/>
        <rFont val="ＭＳ Ｐゴシック"/>
        <family val="3"/>
        <charset val="128"/>
      </rPr>
      <t>＋</t>
    </r>
    <r>
      <rPr>
        <sz val="10"/>
        <rFont val="Arial"/>
        <family val="2"/>
      </rPr>
      <t xml:space="preserve">Equity-method gains/losses related to overseas business investments, etc.
</t>
    </r>
    <r>
      <rPr>
        <sz val="10"/>
        <rFont val="ＭＳ Ｐゴシック"/>
        <family val="3"/>
        <charset val="128"/>
      </rPr>
      <t>（</t>
    </r>
    <r>
      <rPr>
        <sz val="10"/>
        <rFont val="Arial"/>
        <family val="2"/>
      </rPr>
      <t>From fiscal 2014 to fiscal 2023, we had no equity-method affiliates in our overseas business.Thus,for this year, "business profit = operating profit"</t>
    </r>
    <phoneticPr fontId="2"/>
  </si>
  <si>
    <t>事業利益＝営業利益＋海外事業投資に伴う持分法投資損益等（2022年度以前は海外事業に係る持分法適用関連会社が存在していなかったため、「事業利益＝営業利益」）</t>
    <rPh sb="0" eb="4">
      <t>ジギョウリエキ</t>
    </rPh>
    <rPh sb="5" eb="9">
      <t>エイギョウリエキ</t>
    </rPh>
    <rPh sb="10" eb="16">
      <t>カイガイジギョウトウシ</t>
    </rPh>
    <rPh sb="17" eb="18">
      <t>トモナ</t>
    </rPh>
    <rPh sb="19" eb="24">
      <t>モチブンポウトウシ</t>
    </rPh>
    <rPh sb="24" eb="26">
      <t>ソンエキ</t>
    </rPh>
    <rPh sb="26" eb="27">
      <t>トウ</t>
    </rPh>
    <rPh sb="32" eb="34">
      <t>ネンド</t>
    </rPh>
    <rPh sb="34" eb="36">
      <t>イゼン</t>
    </rPh>
    <rPh sb="37" eb="41">
      <t>カイガイジギョウ</t>
    </rPh>
    <rPh sb="42" eb="43">
      <t>カカ</t>
    </rPh>
    <rPh sb="44" eb="53">
      <t>モチブンポウテキヨウカンレンカイシャ</t>
    </rPh>
    <rPh sb="54" eb="56">
      <t>ソンザイ</t>
    </rPh>
    <rPh sb="67" eb="71">
      <t>ジギョウリエキ</t>
    </rPh>
    <rPh sb="72" eb="76">
      <t>エイギョウリエキ</t>
    </rPh>
    <phoneticPr fontId="2"/>
  </si>
  <si>
    <t>貸倒引当金繰入額</t>
    <rPh sb="0" eb="2">
      <t>カシダオレ</t>
    </rPh>
    <rPh sb="2" eb="5">
      <t>ヒキアテキン</t>
    </rPh>
    <rPh sb="5" eb="8">
      <t>クリイレガク</t>
    </rPh>
    <phoneticPr fontId="2"/>
  </si>
  <si>
    <r>
      <t>2026/3</t>
    </r>
    <r>
      <rPr>
        <sz val="10"/>
        <rFont val="ＭＳ Ｐゴシック"/>
        <family val="3"/>
        <charset val="128"/>
      </rPr>
      <t>期から実施したセグメントの変更に伴い、</t>
    </r>
    <r>
      <rPr>
        <sz val="10"/>
        <rFont val="Arial"/>
        <family val="2"/>
      </rPr>
      <t>2025/3</t>
    </r>
    <r>
      <rPr>
        <sz val="10"/>
        <rFont val="ＭＳ Ｐゴシック"/>
        <family val="3"/>
        <charset val="128"/>
      </rPr>
      <t>期のセグメント情報は、変更後の区分に基づき記載しています。</t>
    </r>
    <r>
      <rPr>
        <sz val="10"/>
        <rFont val="Arial"/>
        <family val="2"/>
      </rPr>
      <t xml:space="preserve"> </t>
    </r>
    <phoneticPr fontId="2"/>
  </si>
  <si>
    <t>Due to the organizational changes implemented from the fiscal 2026, the segment information for the fiscal 2025 is based on the new classification.</t>
    <phoneticPr fontId="2"/>
  </si>
  <si>
    <r>
      <t>↑</t>
    </r>
    <r>
      <rPr>
        <sz val="11"/>
        <rFont val="ＭＳ Ｐゴシック"/>
        <family val="2"/>
        <charset val="128"/>
      </rPr>
      <t>運賃改定（</t>
    </r>
    <r>
      <rPr>
        <sz val="11"/>
        <rFont val="Arial"/>
        <family val="2"/>
      </rPr>
      <t>fare revision</t>
    </r>
    <r>
      <rPr>
        <sz val="11"/>
        <rFont val="ＭＳ Ｐゴシック"/>
        <family val="2"/>
        <charset val="128"/>
      </rPr>
      <t>）</t>
    </r>
    <phoneticPr fontId="2"/>
  </si>
  <si>
    <t xml:space="preserve">Provision of allowance for doubtful accounts </t>
    <phoneticPr fontId="2"/>
  </si>
  <si>
    <r>
      <t>EBITDA</t>
    </r>
    <r>
      <rPr>
        <sz val="10"/>
        <rFont val="ＭＳ Ｐゴシック"/>
        <family val="3"/>
        <charset val="128"/>
      </rPr>
      <t>＝事業利益（営業利益＋海外事業投資に伴う持分法投資損益等）＋減価償却費＋のれん償却額</t>
    </r>
    <rPh sb="7" eb="9">
      <t>ジギョウ</t>
    </rPh>
    <rPh sb="9" eb="11">
      <t>リエキ</t>
    </rPh>
    <rPh sb="10" eb="11">
      <t>エイリ</t>
    </rPh>
    <rPh sb="12" eb="16">
      <t>エイギョウリエキ</t>
    </rPh>
    <rPh sb="17" eb="21">
      <t>カイガイジギョウ</t>
    </rPh>
    <rPh sb="21" eb="23">
      <t>トウシ</t>
    </rPh>
    <rPh sb="24" eb="25">
      <t>トモナ</t>
    </rPh>
    <rPh sb="26" eb="29">
      <t>モチブンポウ</t>
    </rPh>
    <rPh sb="29" eb="33">
      <t>トウシソンエキ</t>
    </rPh>
    <rPh sb="33" eb="34">
      <t>トウ</t>
    </rPh>
    <rPh sb="36" eb="38">
      <t>ゲンカ</t>
    </rPh>
    <rPh sb="38" eb="41">
      <t>ショウキャクヒ</t>
    </rPh>
    <rPh sb="45" eb="48">
      <t>ショウキャクガク</t>
    </rPh>
    <phoneticPr fontId="2"/>
  </si>
  <si>
    <r>
      <t>EBITDA = business profit</t>
    </r>
    <r>
      <rPr>
        <sz val="10"/>
        <rFont val="ＭＳ Ｐゴシック"/>
        <family val="3"/>
        <charset val="128"/>
      </rPr>
      <t>（</t>
    </r>
    <r>
      <rPr>
        <sz val="10"/>
        <rFont val="Arial"/>
        <family val="2"/>
      </rPr>
      <t xml:space="preserve">operating profit </t>
    </r>
    <r>
      <rPr>
        <sz val="10"/>
        <rFont val="ＭＳ Ｐゴシック"/>
        <family val="3"/>
        <charset val="128"/>
      </rPr>
      <t>＋</t>
    </r>
    <r>
      <rPr>
        <sz val="10"/>
        <rFont val="Arial"/>
        <family val="2"/>
      </rPr>
      <t>equity-method gains/losses related to overseas business investment, etc.</t>
    </r>
    <r>
      <rPr>
        <sz val="10"/>
        <rFont val="ＭＳ Ｐゴシック"/>
        <family val="3"/>
        <charset val="128"/>
      </rPr>
      <t>）</t>
    </r>
    <r>
      <rPr>
        <sz val="10"/>
        <rFont val="Arial"/>
        <family val="2"/>
      </rPr>
      <t xml:space="preserve"> + depreciation expenses + amortization of goodwill </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</si>
</sst>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
    <numFmt numFmtId="178" formatCode="#,##0_);[Red]\(#,##0\)"/>
    <numFmt numFmtId="179" formatCode="0.0_ "/>
    <numFmt numFmtId="180" formatCode="#,##0;&quot;△ &quot;#,##0"/>
    <numFmt numFmtId="181" formatCode="#,##0.0;&quot;△ &quot;#,##0.0"/>
    <numFmt numFmtId="182" formatCode="#,##0.00_);[Red]\(#,##0.00\)"/>
    <numFmt numFmtId="183" formatCode="#,##0.0_);[Red]\(#,##0.0\)"/>
    <numFmt numFmtId="184" formatCode="[$-F800]dddd\,\ mmmm\ dd\,\ yyyy"/>
    <numFmt numFmtId="185" formatCode="[$-409]d\-mmm\-yy;@"/>
    <numFmt numFmtId="186" formatCode="yyyy/m"/>
    <numFmt numFmtId="187" formatCode="0.00_);[Red]\(0.00\)"/>
    <numFmt numFmtId="188" formatCode="#,##0.0_ "/>
    <numFmt numFmtId="189" formatCode="0_);[Red]\(0\)"/>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4"/>
      <name val="ＭＳ Ｐゴシック"/>
      <family val="3"/>
      <charset val="128"/>
    </font>
    <font>
      <sz val="11"/>
      <color indexed="48"/>
      <name val="ＭＳ Ｐゴシック"/>
      <family val="3"/>
      <charset val="128"/>
    </font>
    <font>
      <b/>
      <sz val="11"/>
      <name val="ＭＳ Ｐゴシック"/>
      <family val="3"/>
      <charset val="128"/>
    </font>
    <font>
      <i/>
      <sz val="11"/>
      <name val="ＭＳ Ｐゴシック"/>
      <family val="3"/>
      <charset val="128"/>
    </font>
    <font>
      <sz val="11"/>
      <name val="ＭＳ Ｐゴシック"/>
      <family val="3"/>
      <charset val="128"/>
    </font>
    <font>
      <sz val="18"/>
      <name val="HGPｺﾞｼｯｸM"/>
      <family val="3"/>
      <charset val="128"/>
    </font>
    <font>
      <sz val="10"/>
      <name val="ＭＳ Ｐゴシック"/>
      <family val="3"/>
      <charset val="128"/>
    </font>
    <font>
      <sz val="11"/>
      <color indexed="9"/>
      <name val="ＭＳ Ｐゴシック"/>
      <family val="3"/>
      <charset val="128"/>
    </font>
    <font>
      <sz val="16"/>
      <name val="ＭＳ Ｐゴシック"/>
      <family val="3"/>
      <charset val="128"/>
    </font>
    <font>
      <sz val="16"/>
      <name val="Arial"/>
      <family val="2"/>
    </font>
    <font>
      <b/>
      <sz val="11"/>
      <color indexed="10"/>
      <name val="ＭＳ Ｐゴシック"/>
      <family val="3"/>
      <charset val="128"/>
    </font>
    <font>
      <sz val="14"/>
      <name val="ＭＳ Ｐ明朝"/>
      <family val="1"/>
      <charset val="128"/>
    </font>
    <font>
      <sz val="14"/>
      <name val="Century"/>
      <family val="1"/>
    </font>
    <font>
      <sz val="11"/>
      <color theme="0"/>
      <name val="ＭＳ Ｐゴシック"/>
      <family val="3"/>
      <charset val="128"/>
    </font>
    <font>
      <b/>
      <sz val="11"/>
      <name val="Arial"/>
      <family val="2"/>
    </font>
    <font>
      <sz val="11"/>
      <name val="Arial"/>
      <family val="2"/>
    </font>
    <font>
      <sz val="10"/>
      <name val="Arial"/>
      <family val="2"/>
    </font>
    <font>
      <sz val="10"/>
      <name val="ＭＳ Ｐゴシック"/>
      <family val="3"/>
      <charset val="128"/>
      <scheme val="minor"/>
    </font>
    <font>
      <sz val="11"/>
      <name val="ＭＳ Ｐゴシック"/>
      <family val="3"/>
      <charset val="128"/>
      <scheme val="minor"/>
    </font>
    <font>
      <sz val="11"/>
      <color indexed="48"/>
      <name val="Arial"/>
      <family val="2"/>
    </font>
    <font>
      <b/>
      <sz val="11"/>
      <color indexed="10"/>
      <name val="Arial"/>
      <family val="2"/>
    </font>
    <font>
      <sz val="10.5"/>
      <color rgb="FF0066FF"/>
      <name val="Arial"/>
      <family val="2"/>
    </font>
    <font>
      <sz val="11"/>
      <color indexed="17"/>
      <name val="Arial"/>
      <family val="2"/>
    </font>
    <font>
      <sz val="18"/>
      <name val="Arial"/>
      <family val="2"/>
    </font>
    <font>
      <sz val="14"/>
      <name val="Arial"/>
      <family val="2"/>
    </font>
    <font>
      <sz val="8"/>
      <name val="Arial"/>
      <family val="2"/>
    </font>
    <font>
      <b/>
      <sz val="11"/>
      <color indexed="17"/>
      <name val="Arial"/>
      <family val="2"/>
    </font>
    <font>
      <sz val="11"/>
      <name val="ＭＳ Ｐゴシック"/>
      <family val="2"/>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medium">
        <color indexed="64"/>
      </bottom>
      <diagonal/>
    </border>
    <border>
      <left/>
      <right/>
      <top style="dotted">
        <color indexed="64"/>
      </top>
      <bottom style="thin">
        <color indexed="64"/>
      </bottom>
      <diagonal/>
    </border>
    <border>
      <left/>
      <right/>
      <top style="medium">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71">
    <xf numFmtId="0" fontId="0" fillId="0" borderId="0" xfId="0">
      <alignment vertical="center"/>
    </xf>
    <xf numFmtId="176" fontId="0" fillId="0" borderId="0" xfId="0" applyNumberFormat="1">
      <alignment vertical="center"/>
    </xf>
    <xf numFmtId="178" fontId="0" fillId="0" borderId="0" xfId="0" applyNumberForma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Border="1">
      <alignment vertical="center"/>
    </xf>
    <xf numFmtId="178" fontId="0" fillId="0" borderId="0" xfId="0" applyNumberFormat="1" applyBorder="1">
      <alignment vertical="center"/>
    </xf>
    <xf numFmtId="0" fontId="0" fillId="0" borderId="0" xfId="0" applyBorder="1" applyAlignment="1">
      <alignment horizontal="right" vertical="center"/>
    </xf>
    <xf numFmtId="0" fontId="0" fillId="0" borderId="0" xfId="0" applyBorder="1" applyAlignment="1">
      <alignment horizontal="left" vertical="center"/>
    </xf>
    <xf numFmtId="178" fontId="1" fillId="0" borderId="0" xfId="0" applyNumberFormat="1" applyFont="1" applyFill="1" applyBorder="1">
      <alignment vertical="center"/>
    </xf>
    <xf numFmtId="0" fontId="0" fillId="0" borderId="1" xfId="0" applyBorder="1">
      <alignment vertical="center"/>
    </xf>
    <xf numFmtId="178" fontId="1" fillId="0" borderId="0" xfId="0" applyNumberFormat="1" applyFont="1" applyBorder="1">
      <alignment vertical="center"/>
    </xf>
    <xf numFmtId="177" fontId="1" fillId="0" borderId="0" xfId="0" applyNumberFormat="1" applyFont="1" applyFill="1" applyBorder="1">
      <alignment vertical="center"/>
    </xf>
    <xf numFmtId="176" fontId="0" fillId="0" borderId="0" xfId="0" applyNumberFormat="1" applyBorder="1">
      <alignment vertical="center"/>
    </xf>
    <xf numFmtId="0" fontId="5" fillId="0" borderId="0" xfId="0" applyFont="1" applyBorder="1">
      <alignment vertical="center"/>
    </xf>
    <xf numFmtId="0" fontId="5" fillId="0" borderId="1" xfId="0" applyFont="1" applyBorder="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176" fontId="1" fillId="0" borderId="0" xfId="0" applyNumberFormat="1" applyFont="1" applyBorder="1">
      <alignment vertical="center"/>
    </xf>
    <xf numFmtId="0" fontId="1" fillId="0" borderId="0" xfId="0" applyFont="1" applyBorder="1">
      <alignment vertical="center"/>
    </xf>
    <xf numFmtId="178" fontId="3" fillId="0" borderId="0" xfId="0" applyNumberFormat="1" applyFont="1" applyBorder="1">
      <alignment vertical="center"/>
    </xf>
    <xf numFmtId="179" fontId="1" fillId="0" borderId="0" xfId="0" applyNumberFormat="1" applyFont="1" applyBorder="1">
      <alignment vertical="center"/>
    </xf>
    <xf numFmtId="0" fontId="5" fillId="0" borderId="0" xfId="0" applyFont="1" applyBorder="1" applyAlignment="1">
      <alignment horizontal="left" vertical="center"/>
    </xf>
    <xf numFmtId="0" fontId="1" fillId="0" borderId="0" xfId="0" applyFont="1" applyBorder="1" applyAlignment="1">
      <alignment horizontal="right" vertical="center"/>
    </xf>
    <xf numFmtId="0" fontId="1" fillId="0" borderId="0" xfId="0" applyFont="1">
      <alignment vertical="center"/>
    </xf>
    <xf numFmtId="180" fontId="0" fillId="0" borderId="0" xfId="0" applyNumberFormat="1" applyBorder="1" applyAlignment="1">
      <alignment horizontal="left" vertical="center"/>
    </xf>
    <xf numFmtId="176" fontId="0" fillId="0" borderId="0" xfId="0" applyNumberFormat="1" applyBorder="1" applyAlignment="1">
      <alignment horizontal="left" vertical="center"/>
    </xf>
    <xf numFmtId="180" fontId="3" fillId="0" borderId="0" xfId="0" applyNumberFormat="1" applyFont="1" applyBorder="1" applyAlignment="1">
      <alignment horizontal="left" vertical="center"/>
    </xf>
    <xf numFmtId="176" fontId="1" fillId="0" borderId="0" xfId="0" applyNumberFormat="1" applyFont="1" applyFill="1" applyBorder="1">
      <alignment vertical="center"/>
    </xf>
    <xf numFmtId="0" fontId="1" fillId="0" borderId="0" xfId="0" applyFont="1" applyBorder="1" applyAlignment="1">
      <alignment horizontal="left" vertical="center"/>
    </xf>
    <xf numFmtId="176" fontId="1" fillId="0" borderId="0" xfId="0" applyNumberFormat="1" applyFont="1">
      <alignment vertical="center"/>
    </xf>
    <xf numFmtId="178" fontId="7" fillId="0" borderId="0" xfId="0" applyNumberFormat="1" applyFont="1" applyFill="1" applyBorder="1">
      <alignment vertical="center"/>
    </xf>
    <xf numFmtId="176" fontId="8" fillId="0" borderId="0" xfId="0" applyNumberFormat="1" applyFont="1" applyFill="1" applyBorder="1">
      <alignment vertical="center"/>
    </xf>
    <xf numFmtId="0" fontId="8" fillId="0" borderId="0" xfId="0" applyFont="1" applyFill="1">
      <alignment vertical="center"/>
    </xf>
    <xf numFmtId="176" fontId="6" fillId="0" borderId="0" xfId="0" applyNumberFormat="1" applyFont="1" applyBorder="1">
      <alignment vertical="center"/>
    </xf>
    <xf numFmtId="180" fontId="6" fillId="0" borderId="0" xfId="0" applyNumberFormat="1" applyFont="1" applyBorder="1" applyAlignment="1">
      <alignment horizontal="right" vertical="center"/>
    </xf>
    <xf numFmtId="176" fontId="6" fillId="0" borderId="0" xfId="0" applyNumberFormat="1" applyFont="1">
      <alignment vertical="center"/>
    </xf>
    <xf numFmtId="178" fontId="6" fillId="0" borderId="0" xfId="0" applyNumberFormat="1" applyFont="1" applyBorder="1">
      <alignment vertical="center"/>
    </xf>
    <xf numFmtId="0" fontId="0" fillId="0" borderId="0" xfId="0" applyFill="1">
      <alignment vertical="center"/>
    </xf>
    <xf numFmtId="177" fontId="6" fillId="0" borderId="0" xfId="0" applyNumberFormat="1" applyFont="1" applyFill="1" applyBorder="1">
      <alignment vertical="center"/>
    </xf>
    <xf numFmtId="178" fontId="6" fillId="0" borderId="0" xfId="0" applyNumberFormat="1" applyFont="1" applyFill="1" applyBorder="1">
      <alignment vertical="center"/>
    </xf>
    <xf numFmtId="0" fontId="6" fillId="0" borderId="0" xfId="0" applyFont="1">
      <alignment vertical="center"/>
    </xf>
    <xf numFmtId="0" fontId="4" fillId="0" borderId="0" xfId="0" applyFont="1" applyAlignment="1">
      <alignment vertical="center"/>
    </xf>
    <xf numFmtId="176" fontId="0" fillId="0" borderId="0" xfId="0" applyNumberFormat="1" applyFill="1">
      <alignment vertical="center"/>
    </xf>
    <xf numFmtId="0" fontId="9" fillId="0" borderId="0" xfId="0" applyFont="1">
      <alignment vertical="center"/>
    </xf>
    <xf numFmtId="0" fontId="10" fillId="0" borderId="0" xfId="0" applyFont="1">
      <alignment vertical="center"/>
    </xf>
    <xf numFmtId="178" fontId="1" fillId="0" borderId="5" xfId="0" applyNumberFormat="1" applyFont="1" applyFill="1" applyBorder="1">
      <alignment vertical="center"/>
    </xf>
    <xf numFmtId="176" fontId="0" fillId="0" borderId="5" xfId="0" applyNumberFormat="1" applyBorder="1">
      <alignment vertical="center"/>
    </xf>
    <xf numFmtId="178" fontId="1" fillId="0" borderId="5" xfId="0" applyNumberFormat="1" applyFont="1" applyBorder="1">
      <alignment vertical="center"/>
    </xf>
    <xf numFmtId="176" fontId="1" fillId="0" borderId="9" xfId="0" applyNumberFormat="1" applyFont="1" applyBorder="1">
      <alignment vertical="center"/>
    </xf>
    <xf numFmtId="177" fontId="1" fillId="0" borderId="9" xfId="0" applyNumberFormat="1" applyFont="1" applyFill="1" applyBorder="1">
      <alignment vertical="center"/>
    </xf>
    <xf numFmtId="0" fontId="11" fillId="0" borderId="0" xfId="0" applyFont="1">
      <alignment vertical="center"/>
    </xf>
    <xf numFmtId="176" fontId="11" fillId="0" borderId="0" xfId="0" applyNumberFormat="1" applyFont="1">
      <alignment vertical="center"/>
    </xf>
    <xf numFmtId="0" fontId="12" fillId="0" borderId="1" xfId="0" applyFont="1" applyBorder="1">
      <alignment vertical="center"/>
    </xf>
    <xf numFmtId="0" fontId="13" fillId="0" borderId="1" xfId="0" applyFont="1" applyBorder="1">
      <alignment vertical="center"/>
    </xf>
    <xf numFmtId="0" fontId="14" fillId="0" borderId="0" xfId="0" applyFont="1">
      <alignment vertical="center"/>
    </xf>
    <xf numFmtId="180" fontId="1" fillId="0" borderId="0" xfId="0" applyNumberFormat="1" applyFont="1" applyBorder="1" applyAlignment="1">
      <alignment horizontal="left" vertical="center"/>
    </xf>
    <xf numFmtId="176" fontId="1" fillId="0" borderId="0" xfId="0" applyNumberFormat="1" applyFont="1" applyBorder="1" applyAlignment="1">
      <alignment horizontal="left" vertical="center"/>
    </xf>
    <xf numFmtId="180" fontId="0" fillId="0" borderId="9" xfId="0" applyNumberFormat="1" applyBorder="1" applyAlignment="1">
      <alignment horizontal="left" vertical="center"/>
    </xf>
    <xf numFmtId="180" fontId="0" fillId="0" borderId="5" xfId="0" applyNumberFormat="1" applyBorder="1" applyAlignment="1">
      <alignment horizontal="left" vertical="center"/>
    </xf>
    <xf numFmtId="0" fontId="0" fillId="0" borderId="6" xfId="0" applyBorder="1">
      <alignment vertical="center"/>
    </xf>
    <xf numFmtId="0" fontId="5" fillId="0" borderId="6" xfId="0" applyFont="1" applyBorder="1">
      <alignment vertical="center"/>
    </xf>
    <xf numFmtId="0" fontId="0" fillId="0" borderId="5" xfId="0" applyBorder="1">
      <alignment vertical="center"/>
    </xf>
    <xf numFmtId="0" fontId="0" fillId="0" borderId="5" xfId="0" applyBorder="1" applyAlignment="1">
      <alignment horizontal="left" vertical="center"/>
    </xf>
    <xf numFmtId="176" fontId="0" fillId="0" borderId="9" xfId="0" applyNumberFormat="1" applyBorder="1">
      <alignment vertical="center"/>
    </xf>
    <xf numFmtId="177" fontId="1" fillId="0" borderId="9" xfId="0" applyNumberFormat="1" applyFont="1" applyBorder="1">
      <alignment vertical="center"/>
    </xf>
    <xf numFmtId="180" fontId="1" fillId="0" borderId="5" xfId="0" applyNumberFormat="1" applyFont="1" applyBorder="1" applyAlignment="1">
      <alignment horizontal="left" vertical="center"/>
    </xf>
    <xf numFmtId="180" fontId="1" fillId="0" borderId="9" xfId="0" applyNumberFormat="1" applyFont="1" applyBorder="1" applyAlignment="1">
      <alignment horizontal="left" vertical="center"/>
    </xf>
    <xf numFmtId="0" fontId="1" fillId="0" borderId="5" xfId="0" applyFont="1" applyFill="1" applyBorder="1">
      <alignment vertical="center"/>
    </xf>
    <xf numFmtId="176" fontId="1" fillId="0" borderId="5" xfId="0" applyNumberFormat="1" applyFont="1" applyBorder="1">
      <alignment vertical="center"/>
    </xf>
    <xf numFmtId="178" fontId="1" fillId="0" borderId="9" xfId="0" applyNumberFormat="1" applyFont="1" applyBorder="1">
      <alignment vertical="center"/>
    </xf>
    <xf numFmtId="176" fontId="1" fillId="0" borderId="5" xfId="0" applyNumberFormat="1" applyFont="1" applyBorder="1" applyAlignment="1">
      <alignment horizontal="left" vertical="center"/>
    </xf>
    <xf numFmtId="0" fontId="1" fillId="0" borderId="9" xfId="0" applyFont="1" applyFill="1" applyBorder="1">
      <alignment vertical="center"/>
    </xf>
    <xf numFmtId="178" fontId="0" fillId="0" borderId="5" xfId="0" applyNumberFormat="1" applyBorder="1">
      <alignment vertical="center"/>
    </xf>
    <xf numFmtId="0" fontId="15" fillId="0" borderId="0" xfId="0" applyFont="1" applyAlignment="1">
      <alignment horizontal="right" vertical="center"/>
    </xf>
    <xf numFmtId="0" fontId="16" fillId="0" borderId="0" xfId="0" applyFont="1" applyAlignment="1">
      <alignment horizontal="right" vertical="center"/>
    </xf>
    <xf numFmtId="0" fontId="11" fillId="0" borderId="0" xfId="0" applyFont="1" applyBorder="1">
      <alignment vertical="center"/>
    </xf>
    <xf numFmtId="0" fontId="0" fillId="0" borderId="0" xfId="0">
      <alignment vertical="center"/>
    </xf>
    <xf numFmtId="0" fontId="1" fillId="0" borderId="0" xfId="0" applyFont="1" applyBorder="1">
      <alignment vertical="center"/>
    </xf>
    <xf numFmtId="0" fontId="1" fillId="0" borderId="0" xfId="0" applyFont="1" applyBorder="1" applyAlignment="1">
      <alignment horizontal="right" vertical="center"/>
    </xf>
    <xf numFmtId="0" fontId="1" fillId="0" borderId="0" xfId="0" applyFont="1">
      <alignment vertical="center"/>
    </xf>
    <xf numFmtId="176" fontId="1" fillId="0" borderId="0" xfId="0" applyNumberFormat="1" applyFont="1">
      <alignment vertical="center"/>
    </xf>
    <xf numFmtId="180" fontId="6" fillId="0" borderId="0" xfId="0" applyNumberFormat="1" applyFont="1" applyBorder="1" applyAlignment="1">
      <alignment horizontal="right" vertical="center"/>
    </xf>
    <xf numFmtId="0" fontId="11" fillId="0" borderId="0" xfId="0" applyFont="1">
      <alignment vertical="center"/>
    </xf>
    <xf numFmtId="0" fontId="0" fillId="0" borderId="0" xfId="0" applyFont="1">
      <alignment vertical="center"/>
    </xf>
    <xf numFmtId="0" fontId="0" fillId="0" borderId="0" xfId="0" applyFont="1" applyFill="1">
      <alignment vertical="center"/>
    </xf>
    <xf numFmtId="176" fontId="0" fillId="0" borderId="0" xfId="0" applyNumberFormat="1" applyFont="1" applyBorder="1">
      <alignment vertical="center"/>
    </xf>
    <xf numFmtId="0" fontId="4" fillId="0" borderId="0" xfId="0" applyFont="1" applyAlignment="1">
      <alignment horizontal="right" vertical="center"/>
    </xf>
    <xf numFmtId="0" fontId="11" fillId="0" borderId="0" xfId="0" applyNumberFormat="1" applyFont="1">
      <alignment vertical="center"/>
    </xf>
    <xf numFmtId="0" fontId="11" fillId="0" borderId="0" xfId="0" applyNumberFormat="1" applyFont="1" applyFill="1">
      <alignment vertical="center"/>
    </xf>
    <xf numFmtId="0" fontId="11" fillId="0" borderId="0" xfId="0" applyNumberFormat="1" applyFont="1" applyAlignment="1">
      <alignment vertical="center"/>
    </xf>
    <xf numFmtId="0" fontId="11" fillId="0" borderId="0" xfId="0" applyFont="1" applyAlignment="1">
      <alignment vertical="center"/>
    </xf>
    <xf numFmtId="178" fontId="0" fillId="0" borderId="5" xfId="0" applyNumberFormat="1" applyFont="1" applyBorder="1">
      <alignment vertical="center"/>
    </xf>
    <xf numFmtId="0" fontId="0" fillId="0" borderId="5" xfId="0" applyFont="1" applyFill="1" applyBorder="1">
      <alignment vertical="center"/>
    </xf>
    <xf numFmtId="0" fontId="1" fillId="0" borderId="5" xfId="0" applyFont="1" applyBorder="1">
      <alignment vertical="center"/>
    </xf>
    <xf numFmtId="0" fontId="0" fillId="0" borderId="0" xfId="0" applyFont="1" applyBorder="1" applyAlignment="1">
      <alignment horizontal="right" vertical="center"/>
    </xf>
    <xf numFmtId="178" fontId="0" fillId="0" borderId="5" xfId="0" applyNumberFormat="1" applyFont="1" applyFill="1" applyBorder="1">
      <alignment vertical="center"/>
    </xf>
    <xf numFmtId="176" fontId="0" fillId="0" borderId="5" xfId="0" applyNumberFormat="1" applyFont="1" applyBorder="1" applyAlignment="1">
      <alignment horizontal="left" vertical="center"/>
    </xf>
    <xf numFmtId="176" fontId="6" fillId="0" borderId="0" xfId="0" applyNumberFormat="1" applyFont="1" applyFill="1">
      <alignment vertical="center"/>
    </xf>
    <xf numFmtId="0" fontId="0" fillId="0" borderId="0" xfId="0">
      <alignment vertical="center"/>
    </xf>
    <xf numFmtId="0" fontId="1" fillId="0" borderId="0" xfId="0" applyFont="1" applyBorder="1" applyAlignment="1">
      <alignment horizontal="right" vertical="center"/>
    </xf>
    <xf numFmtId="0" fontId="1" fillId="0" borderId="0" xfId="0" applyFont="1">
      <alignment vertical="center"/>
    </xf>
    <xf numFmtId="0" fontId="1" fillId="0" borderId="0" xfId="0" applyFont="1" applyFill="1">
      <alignment vertical="center"/>
    </xf>
    <xf numFmtId="0" fontId="0" fillId="0" borderId="0" xfId="0" applyFill="1">
      <alignment vertical="center"/>
    </xf>
    <xf numFmtId="176" fontId="1" fillId="0" borderId="0" xfId="0" applyNumberFormat="1" applyFont="1" applyFill="1">
      <alignment vertical="center"/>
    </xf>
    <xf numFmtId="0" fontId="0" fillId="0" borderId="0" xfId="0">
      <alignment vertical="center"/>
    </xf>
    <xf numFmtId="176" fontId="17" fillId="0" borderId="0" xfId="0" applyNumberFormat="1" applyFont="1">
      <alignment vertical="center"/>
    </xf>
    <xf numFmtId="180" fontId="11" fillId="0" borderId="0" xfId="0" applyNumberFormat="1" applyFont="1" applyFill="1">
      <alignment vertical="center"/>
    </xf>
    <xf numFmtId="180" fontId="11" fillId="0" borderId="0" xfId="0" applyNumberFormat="1" applyFont="1" applyAlignment="1">
      <alignment vertical="center"/>
    </xf>
    <xf numFmtId="180" fontId="11" fillId="0" borderId="0" xfId="0" applyNumberFormat="1" applyFont="1">
      <alignment vertical="center"/>
    </xf>
    <xf numFmtId="183" fontId="11" fillId="0" borderId="0" xfId="0" applyNumberFormat="1" applyFont="1">
      <alignment vertical="center"/>
    </xf>
    <xf numFmtId="0" fontId="10" fillId="0" borderId="0" xfId="0" applyFont="1" applyFill="1">
      <alignment vertical="center"/>
    </xf>
    <xf numFmtId="186" fontId="17" fillId="0" borderId="0" xfId="0" applyNumberFormat="1" applyFont="1" applyFill="1">
      <alignment vertical="center"/>
    </xf>
    <xf numFmtId="0" fontId="4" fillId="0" borderId="0" xfId="0" applyFont="1" applyFill="1" applyAlignment="1">
      <alignment horizontal="right" vertical="center"/>
    </xf>
    <xf numFmtId="177" fontId="0" fillId="0" borderId="0" xfId="0" applyNumberFormat="1" applyFont="1" applyFill="1" applyBorder="1" applyAlignment="1">
      <alignment horizontal="center" vertical="center"/>
    </xf>
    <xf numFmtId="183" fontId="17" fillId="0" borderId="5" xfId="0" applyNumberFormat="1" applyFont="1" applyBorder="1" applyAlignment="1">
      <alignment horizontal="right" vertical="center"/>
    </xf>
    <xf numFmtId="0" fontId="11" fillId="0" borderId="0" xfId="0" applyFont="1" applyFill="1">
      <alignment vertical="center"/>
    </xf>
    <xf numFmtId="0" fontId="18" fillId="0" borderId="2" xfId="0" applyFont="1" applyFill="1" applyBorder="1" applyAlignment="1">
      <alignment vertical="center"/>
    </xf>
    <xf numFmtId="0" fontId="18" fillId="0" borderId="0" xfId="0" applyFont="1" applyFill="1" applyBorder="1" applyAlignment="1">
      <alignment vertical="center"/>
    </xf>
    <xf numFmtId="176" fontId="19" fillId="0" borderId="0" xfId="0" applyNumberFormat="1" applyFont="1" applyFill="1" applyBorder="1">
      <alignment vertical="center"/>
    </xf>
    <xf numFmtId="178" fontId="19" fillId="0" borderId="0" xfId="0" applyNumberFormat="1" applyFont="1" applyFill="1" applyBorder="1">
      <alignment vertical="center"/>
    </xf>
    <xf numFmtId="0" fontId="19" fillId="0" borderId="0" xfId="0" applyFont="1" applyFill="1" applyAlignment="1">
      <alignment vertical="center" wrapText="1"/>
    </xf>
    <xf numFmtId="177" fontId="19" fillId="0" borderId="0" xfId="0" applyNumberFormat="1" applyFont="1" applyFill="1" applyBorder="1">
      <alignment vertical="center"/>
    </xf>
    <xf numFmtId="177" fontId="18" fillId="0" borderId="0" xfId="0" applyNumberFormat="1" applyFont="1" applyFill="1" applyBorder="1">
      <alignment vertical="center"/>
    </xf>
    <xf numFmtId="176" fontId="19" fillId="0" borderId="0" xfId="0" applyNumberFormat="1" applyFont="1" applyFill="1">
      <alignment vertical="center"/>
    </xf>
    <xf numFmtId="0" fontId="19" fillId="0" borderId="0" xfId="0" applyFont="1" applyFill="1">
      <alignment vertical="center"/>
    </xf>
    <xf numFmtId="0" fontId="19" fillId="0" borderId="0" xfId="0" applyFont="1">
      <alignment vertical="center"/>
    </xf>
    <xf numFmtId="0" fontId="18" fillId="0" borderId="0" xfId="0" applyFont="1">
      <alignment vertical="center"/>
    </xf>
    <xf numFmtId="176" fontId="19" fillId="0" borderId="0" xfId="0" applyNumberFormat="1" applyFont="1" applyBorder="1">
      <alignment vertical="center"/>
    </xf>
    <xf numFmtId="176" fontId="19" fillId="0" borderId="0" xfId="0" applyNumberFormat="1" applyFont="1">
      <alignment vertical="center"/>
    </xf>
    <xf numFmtId="0" fontId="19" fillId="0" borderId="0" xfId="0" applyFont="1" applyAlignment="1">
      <alignment horizontal="right" vertical="center"/>
    </xf>
    <xf numFmtId="177" fontId="20" fillId="0" borderId="0" xfId="0" applyNumberFormat="1" applyFont="1" applyFill="1" applyBorder="1">
      <alignment vertical="center"/>
    </xf>
    <xf numFmtId="0" fontId="20" fillId="0" borderId="0" xfId="0" applyFont="1">
      <alignment vertical="center"/>
    </xf>
    <xf numFmtId="0" fontId="20" fillId="0" borderId="0" xfId="0" applyFont="1" applyFill="1">
      <alignment vertical="center"/>
    </xf>
    <xf numFmtId="0" fontId="23" fillId="0" borderId="6" xfId="0" applyFont="1" applyBorder="1">
      <alignment vertical="center"/>
    </xf>
    <xf numFmtId="176" fontId="19" fillId="0" borderId="5" xfId="0" applyNumberFormat="1" applyFont="1" applyBorder="1">
      <alignment vertical="center"/>
    </xf>
    <xf numFmtId="180" fontId="19" fillId="0" borderId="9" xfId="0" applyNumberFormat="1" applyFont="1" applyBorder="1" applyAlignment="1">
      <alignment horizontal="left" vertical="center"/>
    </xf>
    <xf numFmtId="180" fontId="19" fillId="0" borderId="0" xfId="0" applyNumberFormat="1" applyFont="1" applyBorder="1" applyAlignment="1">
      <alignment horizontal="left" vertical="center"/>
    </xf>
    <xf numFmtId="180" fontId="19" fillId="0" borderId="5" xfId="0" applyNumberFormat="1" applyFont="1" applyBorder="1" applyAlignment="1">
      <alignment horizontal="left" vertical="center"/>
    </xf>
    <xf numFmtId="177" fontId="19" fillId="0" borderId="9" xfId="0" applyNumberFormat="1" applyFont="1" applyFill="1" applyBorder="1">
      <alignment vertical="center"/>
    </xf>
    <xf numFmtId="176" fontId="19" fillId="0" borderId="0" xfId="0" applyNumberFormat="1" applyFont="1" applyBorder="1" applyAlignment="1">
      <alignment horizontal="left" vertical="center"/>
    </xf>
    <xf numFmtId="176" fontId="19" fillId="0" borderId="5" xfId="0" applyNumberFormat="1" applyFont="1" applyBorder="1" applyAlignment="1">
      <alignment horizontal="left" vertical="center"/>
    </xf>
    <xf numFmtId="49" fontId="19" fillId="0" borderId="2" xfId="0" applyNumberFormat="1" applyFont="1" applyFill="1" applyBorder="1" applyAlignment="1">
      <alignment horizontal="center" vertical="center" wrapText="1"/>
    </xf>
    <xf numFmtId="178" fontId="19" fillId="0" borderId="0" xfId="0" applyNumberFormat="1" applyFont="1" applyFill="1" applyBorder="1" applyAlignment="1">
      <alignment horizontal="right" vertical="center"/>
    </xf>
    <xf numFmtId="178" fontId="19" fillId="0" borderId="0" xfId="1" applyNumberFormat="1" applyFont="1">
      <alignment vertical="center"/>
    </xf>
    <xf numFmtId="178" fontId="19" fillId="0" borderId="0" xfId="1" applyNumberFormat="1" applyFont="1" applyFill="1" applyBorder="1" applyAlignment="1">
      <alignment horizontal="right" vertical="center"/>
    </xf>
    <xf numFmtId="178" fontId="19" fillId="0" borderId="0" xfId="1" applyNumberFormat="1" applyFont="1" applyFill="1">
      <alignment vertical="center"/>
    </xf>
    <xf numFmtId="182" fontId="19" fillId="0" borderId="0" xfId="0" applyNumberFormat="1" applyFont="1" applyFill="1" applyBorder="1">
      <alignment vertical="center"/>
    </xf>
    <xf numFmtId="183" fontId="19" fillId="0" borderId="0" xfId="0" applyNumberFormat="1" applyFont="1" applyFill="1" applyBorder="1">
      <alignment vertical="center"/>
    </xf>
    <xf numFmtId="183" fontId="19" fillId="0" borderId="0" xfId="0" applyNumberFormat="1" applyFont="1" applyFill="1" applyBorder="1" applyAlignment="1">
      <alignment horizontal="right" vertical="center"/>
    </xf>
    <xf numFmtId="187" fontId="19" fillId="0" borderId="0" xfId="0" applyNumberFormat="1" applyFont="1" applyFill="1">
      <alignment vertical="center"/>
    </xf>
    <xf numFmtId="187" fontId="19" fillId="0" borderId="0" xfId="0" applyNumberFormat="1" applyFont="1" applyFill="1" applyBorder="1" applyAlignment="1">
      <alignment vertical="center" wrapText="1"/>
    </xf>
    <xf numFmtId="187" fontId="19" fillId="0" borderId="0" xfId="0" applyNumberFormat="1" applyFont="1" applyFill="1" applyBorder="1" applyAlignment="1">
      <alignment horizontal="right" vertical="center"/>
    </xf>
    <xf numFmtId="182" fontId="19" fillId="0" borderId="0" xfId="1" applyNumberFormat="1" applyFont="1" applyFill="1">
      <alignment vertical="center"/>
    </xf>
    <xf numFmtId="180" fontId="19" fillId="0" borderId="0" xfId="0" applyNumberFormat="1" applyFont="1" applyBorder="1" applyAlignment="1">
      <alignment horizontal="right" vertical="center"/>
    </xf>
    <xf numFmtId="178" fontId="19" fillId="0" borderId="0" xfId="0" applyNumberFormat="1" applyFont="1" applyBorder="1" applyAlignment="1">
      <alignment horizontal="right" vertical="center"/>
    </xf>
    <xf numFmtId="177" fontId="19" fillId="0" borderId="0" xfId="0" applyNumberFormat="1" applyFont="1" applyBorder="1">
      <alignment vertical="center"/>
    </xf>
    <xf numFmtId="0" fontId="21" fillId="0" borderId="0" xfId="0" applyFont="1" applyFill="1" applyAlignment="1">
      <alignment horizontal="right" vertical="center"/>
    </xf>
    <xf numFmtId="0" fontId="22" fillId="0" borderId="0" xfId="0" applyFont="1" applyFill="1" applyAlignment="1">
      <alignment horizontal="right" vertical="center"/>
    </xf>
    <xf numFmtId="0" fontId="24" fillId="0" borderId="0" xfId="0" applyFont="1">
      <alignment vertical="center"/>
    </xf>
    <xf numFmtId="0" fontId="23" fillId="0" borderId="0" xfId="0" applyFont="1" applyBorder="1">
      <alignment vertical="center"/>
    </xf>
    <xf numFmtId="0" fontId="23" fillId="0" borderId="0" xfId="0" applyFont="1" applyBorder="1" applyAlignment="1">
      <alignment horizontal="right" vertical="center"/>
    </xf>
    <xf numFmtId="0" fontId="19" fillId="0" borderId="0" xfId="0" applyFont="1" applyBorder="1" applyAlignment="1">
      <alignment horizontal="right" vertical="center"/>
    </xf>
    <xf numFmtId="176" fontId="18" fillId="0" borderId="0" xfId="0" applyNumberFormat="1" applyFont="1">
      <alignment vertical="center"/>
    </xf>
    <xf numFmtId="176" fontId="18" fillId="0" borderId="3" xfId="0" applyNumberFormat="1" applyFont="1" applyBorder="1">
      <alignment vertical="center"/>
    </xf>
    <xf numFmtId="176" fontId="18" fillId="0" borderId="3" xfId="0" applyNumberFormat="1" applyFont="1" applyFill="1" applyBorder="1">
      <alignment vertical="center"/>
    </xf>
    <xf numFmtId="178" fontId="18" fillId="0" borderId="3" xfId="0" applyNumberFormat="1" applyFont="1" applyBorder="1" applyAlignment="1">
      <alignment horizontal="right" vertical="center"/>
    </xf>
    <xf numFmtId="178" fontId="18" fillId="0" borderId="3" xfId="0" applyNumberFormat="1" applyFont="1" applyFill="1" applyBorder="1" applyAlignment="1">
      <alignment horizontal="right" vertical="center"/>
    </xf>
    <xf numFmtId="177" fontId="18" fillId="0" borderId="4" xfId="0" applyNumberFormat="1" applyFont="1" applyBorder="1">
      <alignment vertical="center"/>
    </xf>
    <xf numFmtId="176" fontId="18" fillId="0" borderId="4" xfId="0" applyNumberFormat="1" applyFont="1" applyFill="1" applyBorder="1">
      <alignment vertical="center"/>
    </xf>
    <xf numFmtId="178" fontId="18" fillId="0" borderId="4" xfId="0" applyNumberFormat="1" applyFont="1" applyBorder="1" applyAlignment="1">
      <alignment horizontal="right" vertical="center"/>
    </xf>
    <xf numFmtId="178" fontId="18" fillId="0" borderId="4" xfId="0" applyNumberFormat="1" applyFont="1" applyFill="1" applyBorder="1" applyAlignment="1">
      <alignment horizontal="right" vertical="center"/>
    </xf>
    <xf numFmtId="176" fontId="19" fillId="0" borderId="4" xfId="0" applyNumberFormat="1" applyFont="1" applyBorder="1">
      <alignment vertical="center"/>
    </xf>
    <xf numFmtId="177" fontId="19" fillId="0" borderId="4" xfId="0" applyNumberFormat="1" applyFont="1" applyBorder="1">
      <alignment vertical="center"/>
    </xf>
    <xf numFmtId="176" fontId="18" fillId="0" borderId="4" xfId="0" applyNumberFormat="1" applyFont="1" applyBorder="1">
      <alignment vertical="center"/>
    </xf>
    <xf numFmtId="176" fontId="19" fillId="0" borderId="4" xfId="0" applyNumberFormat="1" applyFont="1" applyFill="1" applyBorder="1">
      <alignment vertical="center"/>
    </xf>
    <xf numFmtId="177" fontId="18" fillId="0" borderId="1" xfId="0" applyNumberFormat="1" applyFont="1" applyBorder="1">
      <alignment vertical="center"/>
    </xf>
    <xf numFmtId="176" fontId="19" fillId="0" borderId="1" xfId="0" applyNumberFormat="1" applyFont="1" applyBorder="1">
      <alignment vertical="center"/>
    </xf>
    <xf numFmtId="177" fontId="19" fillId="0" borderId="1" xfId="0" applyNumberFormat="1" applyFont="1" applyBorder="1">
      <alignment vertical="center"/>
    </xf>
    <xf numFmtId="176" fontId="18" fillId="0" borderId="1" xfId="0" applyNumberFormat="1" applyFont="1" applyBorder="1">
      <alignment vertical="center"/>
    </xf>
    <xf numFmtId="176" fontId="19" fillId="0" borderId="1" xfId="0" applyNumberFormat="1" applyFont="1" applyFill="1" applyBorder="1">
      <alignment vertical="center"/>
    </xf>
    <xf numFmtId="178" fontId="18" fillId="0" borderId="1" xfId="0" applyNumberFormat="1" applyFont="1" applyBorder="1" applyAlignment="1">
      <alignment horizontal="right" vertical="center"/>
    </xf>
    <xf numFmtId="178" fontId="18" fillId="0" borderId="1" xfId="0" applyNumberFormat="1" applyFont="1" applyFill="1" applyBorder="1" applyAlignment="1">
      <alignment horizontal="right" vertical="center"/>
    </xf>
    <xf numFmtId="0" fontId="19" fillId="0" borderId="0" xfId="0" applyFont="1" applyBorder="1">
      <alignment vertical="center"/>
    </xf>
    <xf numFmtId="0" fontId="18" fillId="0" borderId="1" xfId="0" applyFont="1" applyBorder="1">
      <alignment vertical="center"/>
    </xf>
    <xf numFmtId="176" fontId="18" fillId="0" borderId="1" xfId="0" applyNumberFormat="1" applyFont="1" applyFill="1" applyBorder="1">
      <alignment vertical="center"/>
    </xf>
    <xf numFmtId="178" fontId="18" fillId="0" borderId="4" xfId="0" applyNumberFormat="1" applyFont="1" applyBorder="1">
      <alignment vertical="center"/>
    </xf>
    <xf numFmtId="177" fontId="18" fillId="0" borderId="4" xfId="0" applyNumberFormat="1" applyFont="1" applyFill="1" applyBorder="1">
      <alignment vertical="center"/>
    </xf>
    <xf numFmtId="178" fontId="18" fillId="0" borderId="0" xfId="0" applyNumberFormat="1" applyFont="1" applyBorder="1">
      <alignment vertical="center"/>
    </xf>
    <xf numFmtId="0" fontId="18" fillId="0" borderId="4" xfId="0" applyFont="1" applyFill="1" applyBorder="1">
      <alignment vertical="center"/>
    </xf>
    <xf numFmtId="0" fontId="18" fillId="0" borderId="4" xfId="0" applyFont="1" applyBorder="1">
      <alignment vertical="center"/>
    </xf>
    <xf numFmtId="0" fontId="19" fillId="0" borderId="0" xfId="0" applyFont="1" applyFill="1" applyBorder="1">
      <alignment vertical="center"/>
    </xf>
    <xf numFmtId="178" fontId="19" fillId="0" borderId="0" xfId="0" applyNumberFormat="1" applyFont="1" applyBorder="1">
      <alignment vertical="center"/>
    </xf>
    <xf numFmtId="178" fontId="19" fillId="0" borderId="0" xfId="0" applyNumberFormat="1" applyFont="1">
      <alignment vertical="center"/>
    </xf>
    <xf numFmtId="178" fontId="18" fillId="0" borderId="1" xfId="0" applyNumberFormat="1" applyFont="1" applyBorder="1">
      <alignment vertical="center"/>
    </xf>
    <xf numFmtId="0" fontId="18" fillId="0" borderId="1" xfId="0" applyFont="1" applyFill="1" applyBorder="1">
      <alignment vertical="center"/>
    </xf>
    <xf numFmtId="178" fontId="18" fillId="0" borderId="0" xfId="0" applyNumberFormat="1" applyFont="1" applyFill="1" applyBorder="1">
      <alignment vertical="center"/>
    </xf>
    <xf numFmtId="178" fontId="18" fillId="0" borderId="0" xfId="0" applyNumberFormat="1" applyFont="1" applyBorder="1" applyAlignment="1">
      <alignment horizontal="right" vertical="center"/>
    </xf>
    <xf numFmtId="178" fontId="18" fillId="0" borderId="0" xfId="0" applyNumberFormat="1" applyFont="1" applyFill="1" applyBorder="1" applyAlignment="1">
      <alignment horizontal="right" vertical="center"/>
    </xf>
    <xf numFmtId="178" fontId="18" fillId="0" borderId="4" xfId="0" applyNumberFormat="1" applyFont="1" applyFill="1" applyBorder="1">
      <alignment vertical="center"/>
    </xf>
    <xf numFmtId="0" fontId="24" fillId="0" borderId="0" xfId="0" applyFont="1" applyFill="1">
      <alignment vertical="center"/>
    </xf>
    <xf numFmtId="0" fontId="23" fillId="0" borderId="0" xfId="0" applyFont="1" applyFill="1" applyBorder="1" applyAlignment="1">
      <alignment horizontal="right" vertical="center"/>
    </xf>
    <xf numFmtId="0" fontId="19" fillId="0" borderId="0" xfId="0" applyFont="1" applyFill="1" applyBorder="1" applyAlignment="1">
      <alignment horizontal="right" vertical="center"/>
    </xf>
    <xf numFmtId="0" fontId="23" fillId="0" borderId="10" xfId="0" applyFont="1" applyFill="1" applyBorder="1" applyAlignment="1">
      <alignment vertical="center"/>
    </xf>
    <xf numFmtId="0" fontId="23" fillId="0" borderId="0" xfId="0" applyFont="1" applyFill="1" applyBorder="1" applyAlignment="1">
      <alignment vertical="center"/>
    </xf>
    <xf numFmtId="0" fontId="18" fillId="0" borderId="2" xfId="0" applyFont="1" applyFill="1" applyBorder="1" applyAlignment="1">
      <alignment horizontal="center" vertical="center"/>
    </xf>
    <xf numFmtId="176" fontId="18" fillId="0" borderId="0" xfId="0" applyNumberFormat="1" applyFont="1" applyFill="1">
      <alignment vertical="center"/>
    </xf>
    <xf numFmtId="176" fontId="18" fillId="0" borderId="0" xfId="0" applyNumberFormat="1" applyFont="1" applyFill="1" applyBorder="1">
      <alignment vertical="center"/>
    </xf>
    <xf numFmtId="178" fontId="18" fillId="0" borderId="1" xfId="0" applyNumberFormat="1" applyFont="1" applyFill="1" applyBorder="1">
      <alignment vertical="center"/>
    </xf>
    <xf numFmtId="177" fontId="18" fillId="0" borderId="7" xfId="0" applyNumberFormat="1" applyFont="1" applyFill="1" applyBorder="1">
      <alignment vertical="center"/>
    </xf>
    <xf numFmtId="177" fontId="19" fillId="0" borderId="7" xfId="0" applyNumberFormat="1" applyFont="1" applyFill="1" applyBorder="1">
      <alignment vertical="center"/>
    </xf>
    <xf numFmtId="178" fontId="18" fillId="0" borderId="7" xfId="0" applyNumberFormat="1" applyFont="1" applyFill="1" applyBorder="1" applyAlignment="1">
      <alignment horizontal="right" vertical="center"/>
    </xf>
    <xf numFmtId="177" fontId="18" fillId="0" borderId="5" xfId="0" applyNumberFormat="1" applyFont="1" applyFill="1" applyBorder="1">
      <alignment vertical="center"/>
    </xf>
    <xf numFmtId="176" fontId="19" fillId="0" borderId="5" xfId="0" applyNumberFormat="1" applyFont="1" applyFill="1" applyBorder="1">
      <alignment vertical="center"/>
    </xf>
    <xf numFmtId="176" fontId="18" fillId="0" borderId="5" xfId="0" applyNumberFormat="1" applyFont="1" applyFill="1" applyBorder="1">
      <alignment vertical="center"/>
    </xf>
    <xf numFmtId="178" fontId="18" fillId="0" borderId="5" xfId="0" applyNumberFormat="1" applyFont="1" applyFill="1" applyBorder="1" applyAlignment="1">
      <alignment horizontal="right" vertical="center"/>
    </xf>
    <xf numFmtId="177" fontId="18" fillId="0" borderId="1" xfId="0" applyNumberFormat="1" applyFont="1" applyFill="1" applyBorder="1">
      <alignment vertical="center"/>
    </xf>
    <xf numFmtId="0" fontId="18" fillId="0" borderId="7" xfId="0" applyFont="1" applyFill="1" applyBorder="1">
      <alignment vertical="center"/>
    </xf>
    <xf numFmtId="176" fontId="19" fillId="0" borderId="7" xfId="0" applyNumberFormat="1" applyFont="1" applyFill="1" applyBorder="1">
      <alignment vertical="center"/>
    </xf>
    <xf numFmtId="176" fontId="18" fillId="0" borderId="7" xfId="0" applyNumberFormat="1" applyFont="1" applyFill="1" applyBorder="1">
      <alignment vertical="center"/>
    </xf>
    <xf numFmtId="0" fontId="18" fillId="0" borderId="0" xfId="0" applyFont="1" applyFill="1" applyBorder="1">
      <alignment vertical="center"/>
    </xf>
    <xf numFmtId="178" fontId="18" fillId="0" borderId="5" xfId="0" applyNumberFormat="1" applyFont="1" applyFill="1" applyBorder="1">
      <alignment vertical="center"/>
    </xf>
    <xf numFmtId="178" fontId="19" fillId="0" borderId="5" xfId="0" applyNumberFormat="1" applyFont="1" applyFill="1" applyBorder="1">
      <alignment vertical="center"/>
    </xf>
    <xf numFmtId="178" fontId="19" fillId="0" borderId="0" xfId="0" applyNumberFormat="1" applyFont="1" applyFill="1" applyBorder="1" applyAlignment="1">
      <alignment vertical="center" wrapText="1"/>
    </xf>
    <xf numFmtId="177" fontId="18" fillId="0" borderId="8" xfId="0" applyNumberFormat="1" applyFont="1" applyFill="1" applyBorder="1">
      <alignment vertical="center"/>
    </xf>
    <xf numFmtId="177" fontId="19" fillId="0" borderId="8" xfId="0" applyNumberFormat="1" applyFont="1" applyFill="1" applyBorder="1">
      <alignment vertical="center"/>
    </xf>
    <xf numFmtId="178" fontId="18" fillId="0" borderId="8" xfId="0" applyNumberFormat="1" applyFont="1" applyFill="1" applyBorder="1" applyAlignment="1">
      <alignment horizontal="right" vertical="center"/>
    </xf>
    <xf numFmtId="0" fontId="20" fillId="0" borderId="0" xfId="0" applyFont="1" applyFill="1" applyAlignment="1">
      <alignment horizontal="center" vertical="center"/>
    </xf>
    <xf numFmtId="0" fontId="23" fillId="0" borderId="0" xfId="0" applyFont="1" applyFill="1" applyBorder="1" applyAlignment="1">
      <alignment horizontal="left" vertical="center"/>
    </xf>
    <xf numFmtId="0" fontId="20" fillId="0" borderId="0" xfId="0" applyFont="1" applyFill="1" applyAlignment="1">
      <alignment vertical="center"/>
    </xf>
    <xf numFmtId="0" fontId="20" fillId="0" borderId="0" xfId="0" applyFont="1" applyFill="1" applyAlignment="1">
      <alignment horizontal="right" vertical="center"/>
    </xf>
    <xf numFmtId="0" fontId="19" fillId="0" borderId="0" xfId="0" applyFont="1" applyFill="1" applyAlignment="1">
      <alignment horizontal="right" vertical="center"/>
    </xf>
    <xf numFmtId="49" fontId="19" fillId="0" borderId="2" xfId="0" applyNumberFormat="1" applyFont="1" applyFill="1" applyBorder="1" applyAlignment="1">
      <alignment horizontal="center" vertical="center"/>
    </xf>
    <xf numFmtId="177" fontId="18" fillId="0" borderId="3" xfId="0" applyNumberFormat="1" applyFont="1" applyFill="1" applyBorder="1">
      <alignment vertical="center"/>
    </xf>
    <xf numFmtId="176" fontId="18" fillId="0" borderId="7" xfId="0" applyNumberFormat="1" applyFont="1" applyBorder="1">
      <alignment vertical="center"/>
    </xf>
    <xf numFmtId="178" fontId="18" fillId="0" borderId="7" xfId="0" applyNumberFormat="1" applyFont="1" applyBorder="1" applyAlignment="1">
      <alignment horizontal="right" vertical="center"/>
    </xf>
    <xf numFmtId="177" fontId="18" fillId="0" borderId="0" xfId="0" applyNumberFormat="1" applyFont="1" applyBorder="1">
      <alignment vertical="center"/>
    </xf>
    <xf numFmtId="177" fontId="19" fillId="0" borderId="0" xfId="0" applyNumberFormat="1" applyFont="1" applyFill="1" applyBorder="1" applyAlignment="1">
      <alignment vertical="center" wrapText="1"/>
    </xf>
    <xf numFmtId="0" fontId="19" fillId="0" borderId="2" xfId="0" applyFont="1" applyFill="1" applyBorder="1" applyAlignment="1">
      <alignment vertical="center"/>
    </xf>
    <xf numFmtId="176" fontId="19" fillId="0" borderId="3" xfId="0" applyNumberFormat="1" applyFont="1" applyBorder="1">
      <alignment vertical="center"/>
    </xf>
    <xf numFmtId="176" fontId="19" fillId="0" borderId="3" xfId="0" applyNumberFormat="1" applyFont="1" applyFill="1" applyBorder="1">
      <alignment vertical="center"/>
    </xf>
    <xf numFmtId="176" fontId="19" fillId="0" borderId="0" xfId="0" applyNumberFormat="1" applyFont="1" applyFill="1" applyBorder="1" applyAlignment="1">
      <alignment vertical="center" wrapText="1"/>
    </xf>
    <xf numFmtId="176" fontId="19" fillId="0" borderId="8" xfId="0" applyNumberFormat="1" applyFont="1" applyFill="1" applyBorder="1">
      <alignment vertical="center"/>
    </xf>
    <xf numFmtId="176" fontId="18" fillId="0" borderId="8" xfId="0" applyNumberFormat="1" applyFont="1" applyFill="1" applyBorder="1">
      <alignment vertical="center"/>
    </xf>
    <xf numFmtId="178" fontId="19" fillId="0" borderId="8" xfId="0" applyNumberFormat="1" applyFont="1" applyFill="1" applyBorder="1" applyAlignment="1">
      <alignment horizontal="right" vertical="center"/>
    </xf>
    <xf numFmtId="178" fontId="19" fillId="0" borderId="4" xfId="0" applyNumberFormat="1" applyFont="1" applyFill="1" applyBorder="1">
      <alignment vertical="center"/>
    </xf>
    <xf numFmtId="176" fontId="18" fillId="0" borderId="4" xfId="0" applyNumberFormat="1" applyFont="1" applyFill="1" applyBorder="1" applyAlignment="1">
      <alignment vertical="center" wrapText="1"/>
    </xf>
    <xf numFmtId="177" fontId="18" fillId="0" borderId="1" xfId="0" applyNumberFormat="1" applyFont="1" applyFill="1" applyBorder="1" applyAlignment="1">
      <alignment vertical="center" wrapText="1"/>
    </xf>
    <xf numFmtId="0" fontId="25" fillId="0" borderId="0" xfId="0" applyFont="1">
      <alignment vertical="center"/>
    </xf>
    <xf numFmtId="0" fontId="23" fillId="0" borderId="0" xfId="0" applyFont="1" applyBorder="1" applyAlignment="1">
      <alignment vertical="center"/>
    </xf>
    <xf numFmtId="178" fontId="19" fillId="1" borderId="0" xfId="0" applyNumberFormat="1" applyFont="1" applyFill="1" applyBorder="1" applyAlignment="1">
      <alignment horizontal="right" vertical="center"/>
    </xf>
    <xf numFmtId="0" fontId="19" fillId="0" borderId="4" xfId="0" applyFont="1" applyBorder="1">
      <alignment vertical="center"/>
    </xf>
    <xf numFmtId="178" fontId="19" fillId="0" borderId="1" xfId="0" applyNumberFormat="1" applyFont="1" applyFill="1" applyBorder="1" applyAlignment="1">
      <alignment horizontal="right" vertical="center"/>
    </xf>
    <xf numFmtId="178" fontId="19" fillId="0" borderId="1" xfId="0" applyNumberFormat="1" applyFont="1" applyBorder="1" applyAlignment="1">
      <alignment horizontal="right" vertical="center"/>
    </xf>
    <xf numFmtId="177" fontId="18" fillId="0" borderId="6" xfId="0" applyNumberFormat="1" applyFont="1" applyFill="1" applyBorder="1">
      <alignment vertical="center"/>
    </xf>
    <xf numFmtId="177" fontId="19" fillId="0" borderId="6" xfId="0" applyNumberFormat="1" applyFont="1" applyBorder="1">
      <alignment vertical="center"/>
    </xf>
    <xf numFmtId="178" fontId="19" fillId="0" borderId="6" xfId="0" applyNumberFormat="1" applyFont="1" applyFill="1" applyBorder="1" applyAlignment="1">
      <alignment horizontal="right" vertical="center"/>
    </xf>
    <xf numFmtId="178" fontId="19" fillId="0" borderId="6" xfId="0" applyNumberFormat="1" applyFont="1" applyBorder="1" applyAlignment="1">
      <alignment horizontal="right" vertical="center"/>
    </xf>
    <xf numFmtId="0" fontId="20" fillId="0" borderId="0" xfId="0" applyFont="1" applyAlignment="1">
      <alignment horizontal="center" vertical="center"/>
    </xf>
    <xf numFmtId="0" fontId="19" fillId="0" borderId="1" xfId="0" applyFont="1" applyBorder="1">
      <alignment vertical="center"/>
    </xf>
    <xf numFmtId="178" fontId="18" fillId="0" borderId="1" xfId="0" applyNumberFormat="1" applyFont="1" applyFill="1" applyBorder="1" applyAlignment="1">
      <alignment vertical="center" wrapText="1"/>
    </xf>
    <xf numFmtId="178" fontId="18" fillId="0" borderId="1" xfId="0" applyNumberFormat="1" applyFont="1" applyFill="1" applyBorder="1" applyAlignment="1">
      <alignment horizontal="right" vertical="center" wrapText="1"/>
    </xf>
    <xf numFmtId="178" fontId="19" fillId="0" borderId="0" xfId="0" applyNumberFormat="1" applyFont="1" applyFill="1" applyBorder="1" applyAlignment="1">
      <alignment horizontal="right" vertical="center" wrapText="1"/>
    </xf>
    <xf numFmtId="176" fontId="18" fillId="0" borderId="0" xfId="0" applyNumberFormat="1" applyFont="1" applyBorder="1">
      <alignment vertical="center"/>
    </xf>
    <xf numFmtId="180" fontId="18" fillId="0" borderId="0" xfId="0" applyNumberFormat="1" applyFont="1" applyBorder="1" applyAlignment="1">
      <alignment horizontal="right" vertical="center"/>
    </xf>
    <xf numFmtId="180" fontId="18" fillId="0" borderId="0" xfId="0" applyNumberFormat="1" applyFont="1" applyFill="1" applyBorder="1" applyAlignment="1">
      <alignment horizontal="right" vertical="center"/>
    </xf>
    <xf numFmtId="181" fontId="18" fillId="0" borderId="0" xfId="0" applyNumberFormat="1" applyFont="1" applyBorder="1" applyAlignment="1">
      <alignment horizontal="right" vertical="center"/>
    </xf>
    <xf numFmtId="181" fontId="18" fillId="0" borderId="0" xfId="0" applyNumberFormat="1" applyFont="1" applyFill="1" applyBorder="1" applyAlignment="1">
      <alignment horizontal="right" vertical="center"/>
    </xf>
    <xf numFmtId="0" fontId="27" fillId="0" borderId="0" xfId="0" applyFont="1">
      <alignment vertical="center"/>
    </xf>
    <xf numFmtId="0" fontId="28" fillId="0" borderId="0" xfId="0" applyFont="1">
      <alignment vertical="center"/>
    </xf>
    <xf numFmtId="0" fontId="18" fillId="0" borderId="3" xfId="0" applyFont="1" applyFill="1" applyBorder="1" applyAlignment="1">
      <alignment vertical="center"/>
    </xf>
    <xf numFmtId="0" fontId="19" fillId="0" borderId="3" xfId="0" applyFont="1" applyFill="1" applyBorder="1" applyAlignment="1">
      <alignment vertical="center"/>
    </xf>
    <xf numFmtId="178" fontId="18" fillId="0" borderId="3" xfId="0" applyNumberFormat="1" applyFont="1" applyFill="1" applyBorder="1" applyAlignment="1">
      <alignment vertical="center" wrapText="1"/>
    </xf>
    <xf numFmtId="176" fontId="19" fillId="0" borderId="7" xfId="0" applyNumberFormat="1" applyFont="1" applyBorder="1">
      <alignment vertical="center"/>
    </xf>
    <xf numFmtId="178" fontId="18" fillId="0" borderId="7" xfId="0" applyNumberFormat="1" applyFont="1" applyFill="1" applyBorder="1" applyAlignment="1">
      <alignment vertical="center" wrapText="1"/>
    </xf>
    <xf numFmtId="176" fontId="18" fillId="0" borderId="8" xfId="0" applyNumberFormat="1" applyFont="1" applyBorder="1">
      <alignment vertical="center"/>
    </xf>
    <xf numFmtId="176" fontId="19" fillId="0" borderId="8" xfId="0" applyNumberFormat="1" applyFont="1" applyBorder="1">
      <alignment vertical="center"/>
    </xf>
    <xf numFmtId="178" fontId="18" fillId="0" borderId="8" xfId="0" applyNumberFormat="1" applyFont="1" applyFill="1" applyBorder="1" applyAlignment="1">
      <alignment vertical="center" wrapText="1"/>
    </xf>
    <xf numFmtId="176" fontId="18" fillId="0" borderId="9" xfId="0" applyNumberFormat="1" applyFont="1" applyBorder="1">
      <alignment vertical="center"/>
    </xf>
    <xf numFmtId="176" fontId="19" fillId="0" borderId="9" xfId="0" applyNumberFormat="1" applyFont="1" applyBorder="1">
      <alignment vertical="center"/>
    </xf>
    <xf numFmtId="178" fontId="18" fillId="0" borderId="9" xfId="0" applyNumberFormat="1" applyFont="1" applyFill="1" applyBorder="1" applyAlignment="1">
      <alignment vertical="center" wrapText="1"/>
    </xf>
    <xf numFmtId="178" fontId="18" fillId="0" borderId="4" xfId="0" applyNumberFormat="1" applyFont="1" applyFill="1" applyBorder="1" applyAlignment="1">
      <alignment vertical="center" wrapText="1"/>
    </xf>
    <xf numFmtId="178" fontId="18" fillId="0" borderId="0" xfId="0" applyNumberFormat="1" applyFont="1" applyBorder="1" applyAlignment="1">
      <alignment vertical="center" wrapText="1"/>
    </xf>
    <xf numFmtId="177" fontId="19" fillId="0" borderId="0" xfId="0" applyNumberFormat="1" applyFont="1" applyFill="1" applyBorder="1" applyAlignment="1">
      <alignment horizontal="center" vertical="center"/>
    </xf>
    <xf numFmtId="176" fontId="19" fillId="0" borderId="0" xfId="0" applyNumberFormat="1" applyFont="1" applyBorder="1" applyAlignment="1">
      <alignment horizontal="right" vertical="center"/>
    </xf>
    <xf numFmtId="0" fontId="19" fillId="0" borderId="0" xfId="0" applyFont="1" applyFill="1" applyBorder="1" applyAlignment="1">
      <alignment vertical="center"/>
    </xf>
    <xf numFmtId="0" fontId="18" fillId="0" borderId="3" xfId="0" applyFont="1" applyBorder="1">
      <alignment vertical="center"/>
    </xf>
    <xf numFmtId="0" fontId="19" fillId="0" borderId="3" xfId="0" applyFont="1" applyBorder="1">
      <alignment vertical="center"/>
    </xf>
    <xf numFmtId="0" fontId="18" fillId="0" borderId="7" xfId="0" applyFont="1" applyBorder="1">
      <alignment vertical="center"/>
    </xf>
    <xf numFmtId="0" fontId="19" fillId="0" borderId="7" xfId="0" applyFont="1" applyBorder="1">
      <alignment vertical="center"/>
    </xf>
    <xf numFmtId="178" fontId="18" fillId="0" borderId="8" xfId="0" applyNumberFormat="1" applyFont="1" applyFill="1" applyBorder="1">
      <alignment vertical="center"/>
    </xf>
    <xf numFmtId="178" fontId="19" fillId="0" borderId="8" xfId="0" applyNumberFormat="1" applyFont="1" applyFill="1" applyBorder="1">
      <alignment vertical="center"/>
    </xf>
    <xf numFmtId="177" fontId="18" fillId="0" borderId="8" xfId="0" applyNumberFormat="1" applyFont="1" applyBorder="1">
      <alignment vertical="center"/>
    </xf>
    <xf numFmtId="177" fontId="18" fillId="0" borderId="9" xfId="0" applyNumberFormat="1" applyFont="1" applyFill="1" applyBorder="1">
      <alignment vertical="center"/>
    </xf>
    <xf numFmtId="178" fontId="18" fillId="0" borderId="11" xfId="0" applyNumberFormat="1" applyFont="1" applyFill="1" applyBorder="1" applyAlignment="1">
      <alignment vertical="center" wrapText="1"/>
    </xf>
    <xf numFmtId="178" fontId="19" fillId="0" borderId="5" xfId="0" applyNumberFormat="1" applyFont="1" applyFill="1" applyBorder="1" applyAlignment="1">
      <alignment vertical="center" wrapText="1"/>
    </xf>
    <xf numFmtId="0" fontId="18" fillId="0" borderId="8" xfId="0" applyFont="1" applyBorder="1">
      <alignment vertical="center"/>
    </xf>
    <xf numFmtId="0" fontId="19" fillId="0" borderId="8" xfId="0" applyFont="1" applyBorder="1">
      <alignment vertical="center"/>
    </xf>
    <xf numFmtId="178" fontId="18" fillId="0" borderId="5" xfId="0" applyNumberFormat="1" applyFont="1" applyFill="1" applyBorder="1" applyAlignment="1">
      <alignment vertical="center" wrapText="1"/>
    </xf>
    <xf numFmtId="0" fontId="19" fillId="0" borderId="9" xfId="0" applyFont="1" applyBorder="1">
      <alignment vertical="center"/>
    </xf>
    <xf numFmtId="178" fontId="19" fillId="0" borderId="9" xfId="0" applyNumberFormat="1" applyFont="1" applyFill="1" applyBorder="1" applyAlignment="1">
      <alignment vertical="center" wrapText="1"/>
    </xf>
    <xf numFmtId="0" fontId="19" fillId="0" borderId="5" xfId="0" applyFont="1" applyBorder="1">
      <alignment vertical="center"/>
    </xf>
    <xf numFmtId="0" fontId="18" fillId="0" borderId="9" xfId="0" applyFont="1" applyBorder="1">
      <alignment vertical="center"/>
    </xf>
    <xf numFmtId="0" fontId="24" fillId="0" borderId="0" xfId="0" applyFont="1" applyAlignment="1">
      <alignment horizontal="right" vertical="center"/>
    </xf>
    <xf numFmtId="176" fontId="18" fillId="0" borderId="0" xfId="0" applyNumberFormat="1" applyFont="1" applyAlignment="1">
      <alignment horizontal="right" vertical="center"/>
    </xf>
    <xf numFmtId="176" fontId="19" fillId="0" borderId="0" xfId="0" applyNumberFormat="1" applyFont="1" applyAlignment="1">
      <alignment horizontal="right" vertical="center"/>
    </xf>
    <xf numFmtId="0" fontId="20" fillId="0" borderId="0" xfId="0" applyFont="1" applyAlignment="1">
      <alignment horizontal="right" vertical="center"/>
    </xf>
    <xf numFmtId="178" fontId="18" fillId="0" borderId="12" xfId="0" applyNumberFormat="1" applyFont="1" applyFill="1" applyBorder="1" applyAlignment="1">
      <alignment vertical="center" wrapText="1"/>
    </xf>
    <xf numFmtId="180" fontId="19" fillId="0" borderId="0" xfId="0" applyNumberFormat="1" applyFont="1" applyFill="1" applyBorder="1" applyAlignment="1">
      <alignment horizontal="right" vertical="center"/>
    </xf>
    <xf numFmtId="180" fontId="19" fillId="1" borderId="0" xfId="0" applyNumberFormat="1" applyFont="1" applyFill="1" applyBorder="1" applyAlignment="1">
      <alignment horizontal="right" vertical="center"/>
    </xf>
    <xf numFmtId="0" fontId="19" fillId="0" borderId="0" xfId="0" applyFont="1" applyBorder="1" applyAlignment="1">
      <alignment horizontal="left" vertical="center"/>
    </xf>
    <xf numFmtId="177" fontId="19" fillId="0" borderId="5" xfId="0" applyNumberFormat="1" applyFont="1" applyBorder="1">
      <alignment vertical="center"/>
    </xf>
    <xf numFmtId="183" fontId="19" fillId="0" borderId="5" xfId="0" applyNumberFormat="1" applyFont="1" applyBorder="1" applyAlignment="1">
      <alignment horizontal="right" vertical="center"/>
    </xf>
    <xf numFmtId="177" fontId="18" fillId="0" borderId="6" xfId="0" applyNumberFormat="1" applyFont="1" applyBorder="1">
      <alignment vertical="center"/>
    </xf>
    <xf numFmtId="180" fontId="18" fillId="0" borderId="6" xfId="0" applyNumberFormat="1" applyFont="1" applyBorder="1" applyAlignment="1">
      <alignment horizontal="right" vertical="center"/>
    </xf>
    <xf numFmtId="186" fontId="19" fillId="0" borderId="2" xfId="0" applyNumberFormat="1" applyFont="1" applyFill="1" applyBorder="1" applyAlignment="1">
      <alignment horizontal="center" vertical="center"/>
    </xf>
    <xf numFmtId="183" fontId="19" fillId="0" borderId="5" xfId="0" applyNumberFormat="1" applyFont="1" applyFill="1" applyBorder="1" applyAlignment="1">
      <alignment horizontal="right" vertical="center"/>
    </xf>
    <xf numFmtId="180" fontId="18" fillId="0" borderId="6" xfId="0" applyNumberFormat="1" applyFont="1" applyFill="1" applyBorder="1" applyAlignment="1">
      <alignment horizontal="right" vertical="center"/>
    </xf>
    <xf numFmtId="0" fontId="23" fillId="0" borderId="0" xfId="0" applyFont="1" applyBorder="1" applyAlignment="1">
      <alignment horizontal="left" vertical="center"/>
    </xf>
    <xf numFmtId="186" fontId="11" fillId="0" borderId="0" xfId="0" applyNumberFormat="1" applyFont="1" applyFill="1" applyAlignment="1">
      <alignment horizontal="center" vertical="center"/>
    </xf>
    <xf numFmtId="186" fontId="11" fillId="0" borderId="0" xfId="0" applyNumberFormat="1" applyFont="1" applyAlignment="1">
      <alignment horizontal="center" vertical="center"/>
    </xf>
    <xf numFmtId="180" fontId="29" fillId="0" borderId="0" xfId="0" applyNumberFormat="1" applyFont="1" applyBorder="1" applyAlignment="1">
      <alignment horizontal="left" vertical="center"/>
    </xf>
    <xf numFmtId="186" fontId="17" fillId="0" borderId="0" xfId="0" applyNumberFormat="1" applyFont="1" applyFill="1" applyAlignment="1">
      <alignment horizontal="center" vertical="center"/>
    </xf>
    <xf numFmtId="186" fontId="19" fillId="0" borderId="2" xfId="0" applyNumberFormat="1" applyFont="1" applyFill="1" applyBorder="1" applyAlignment="1">
      <alignment horizontal="center" vertical="center" wrapText="1"/>
    </xf>
    <xf numFmtId="0" fontId="5" fillId="0" borderId="0" xfId="0" applyFont="1" applyBorder="1" applyAlignment="1">
      <alignment vertical="center"/>
    </xf>
    <xf numFmtId="178" fontId="0" fillId="0" borderId="0" xfId="0" applyNumberFormat="1" applyFont="1" applyFill="1" applyBorder="1">
      <alignment vertical="center"/>
    </xf>
    <xf numFmtId="0" fontId="30" fillId="0" borderId="10" xfId="0" applyFont="1" applyBorder="1" applyAlignment="1">
      <alignment horizontal="center" vertical="center"/>
    </xf>
    <xf numFmtId="0" fontId="10" fillId="0" borderId="0" xfId="0" applyFont="1" applyFill="1" applyAlignment="1">
      <alignment horizontal="right" vertical="center"/>
    </xf>
    <xf numFmtId="177" fontId="19" fillId="0" borderId="1" xfId="0" applyNumberFormat="1" applyFont="1" applyFill="1" applyBorder="1">
      <alignment vertical="center"/>
    </xf>
    <xf numFmtId="177" fontId="6" fillId="0" borderId="1" xfId="0" applyNumberFormat="1" applyFont="1" applyFill="1" applyBorder="1">
      <alignment vertical="center"/>
    </xf>
    <xf numFmtId="176" fontId="18" fillId="0" borderId="6" xfId="0" applyNumberFormat="1" applyFont="1" applyFill="1" applyBorder="1">
      <alignment vertical="center"/>
    </xf>
    <xf numFmtId="176" fontId="18" fillId="0" borderId="6" xfId="0" applyNumberFormat="1" applyFont="1" applyFill="1" applyBorder="1" applyAlignment="1">
      <alignment vertical="center" wrapText="1"/>
    </xf>
    <xf numFmtId="178" fontId="18" fillId="0" borderId="6" xfId="0" applyNumberFormat="1" applyFont="1" applyFill="1" applyBorder="1" applyAlignment="1">
      <alignment horizontal="right" vertical="center"/>
    </xf>
    <xf numFmtId="176" fontId="18" fillId="0" borderId="0" xfId="0" applyNumberFormat="1" applyFont="1" applyFill="1" applyBorder="1" applyAlignment="1">
      <alignment vertical="center" wrapText="1"/>
    </xf>
    <xf numFmtId="183" fontId="19" fillId="0" borderId="0" xfId="1" applyNumberFormat="1" applyFont="1" applyFill="1">
      <alignment vertical="center"/>
    </xf>
    <xf numFmtId="186" fontId="19" fillId="0" borderId="2" xfId="0" applyNumberFormat="1" applyFont="1" applyFill="1" applyBorder="1" applyAlignment="1" applyProtection="1">
      <alignment horizontal="center" vertical="center" wrapText="1"/>
      <protection locked="0"/>
    </xf>
    <xf numFmtId="177" fontId="18" fillId="0" borderId="4" xfId="0" applyNumberFormat="1" applyFont="1" applyFill="1" applyBorder="1" applyAlignment="1">
      <alignment vertical="center" wrapText="1"/>
    </xf>
    <xf numFmtId="176" fontId="18" fillId="0" borderId="1" xfId="0" applyNumberFormat="1" applyFont="1" applyFill="1" applyBorder="1" applyAlignment="1">
      <alignment vertical="center" wrapText="1"/>
    </xf>
    <xf numFmtId="176" fontId="0" fillId="0" borderId="0" xfId="0" applyNumberFormat="1" applyFont="1" applyFill="1">
      <alignment vertical="center"/>
    </xf>
    <xf numFmtId="178" fontId="0" fillId="0" borderId="0" xfId="0" applyNumberFormat="1" applyFont="1" applyFill="1" applyBorder="1" applyAlignment="1">
      <alignment horizontal="right" vertical="center"/>
    </xf>
    <xf numFmtId="176" fontId="17" fillId="2" borderId="0" xfId="0" applyNumberFormat="1" applyFont="1" applyFill="1">
      <alignment vertical="center"/>
    </xf>
    <xf numFmtId="188" fontId="17" fillId="2" borderId="0" xfId="0" applyNumberFormat="1" applyFont="1" applyFill="1">
      <alignment vertical="center"/>
    </xf>
    <xf numFmtId="176" fontId="0" fillId="0" borderId="0" xfId="0" applyNumberFormat="1" applyFont="1" applyFill="1" applyBorder="1">
      <alignment vertical="center"/>
    </xf>
    <xf numFmtId="181" fontId="18" fillId="0" borderId="0" xfId="0" applyNumberFormat="1" applyFont="1">
      <alignment vertical="center"/>
    </xf>
    <xf numFmtId="181" fontId="6" fillId="0" borderId="0" xfId="0" applyNumberFormat="1" applyFont="1">
      <alignment vertical="center"/>
    </xf>
    <xf numFmtId="177" fontId="0" fillId="0" borderId="0" xfId="0" applyNumberFormat="1" applyFont="1" applyFill="1" applyBorder="1">
      <alignment vertical="center"/>
    </xf>
    <xf numFmtId="0" fontId="18" fillId="0" borderId="0" xfId="0" applyFont="1" applyFill="1">
      <alignment vertical="center"/>
    </xf>
    <xf numFmtId="189" fontId="19" fillId="0" borderId="0" xfId="1" applyNumberFormat="1" applyFont="1" applyFill="1">
      <alignment vertical="center"/>
    </xf>
    <xf numFmtId="189" fontId="19" fillId="0" borderId="0" xfId="0" applyNumberFormat="1" applyFont="1" applyFill="1">
      <alignment vertical="center"/>
    </xf>
    <xf numFmtId="178" fontId="19" fillId="0" borderId="0" xfId="0" applyNumberFormat="1" applyFont="1" applyFill="1">
      <alignment vertical="center"/>
    </xf>
    <xf numFmtId="177" fontId="10" fillId="0" borderId="0" xfId="0" applyNumberFormat="1" applyFont="1" applyFill="1" applyBorder="1">
      <alignment vertical="center"/>
    </xf>
    <xf numFmtId="181" fontId="18" fillId="0" borderId="0" xfId="0" applyNumberFormat="1" applyFont="1" applyFill="1">
      <alignment vertical="center"/>
    </xf>
    <xf numFmtId="0" fontId="20" fillId="0" borderId="0" xfId="0" applyFont="1" applyFill="1" applyAlignment="1">
      <alignment vertical="center" wrapText="1"/>
    </xf>
    <xf numFmtId="184" fontId="16" fillId="0" borderId="0" xfId="0" applyNumberFormat="1" applyFont="1" applyBorder="1" applyAlignment="1">
      <alignment horizontal="left" vertical="center"/>
    </xf>
    <xf numFmtId="185" fontId="16" fillId="0" borderId="0" xfId="0" applyNumberFormat="1" applyFont="1" applyBorder="1" applyAlignment="1">
      <alignment horizontal="left" vertical="center"/>
    </xf>
    <xf numFmtId="0" fontId="4" fillId="0" borderId="0" xfId="0" applyFont="1" applyFill="1" applyAlignment="1">
      <alignment horizontal="right" vertical="center"/>
    </xf>
    <xf numFmtId="177" fontId="18" fillId="0" borderId="4" xfId="0" applyNumberFormat="1" applyFont="1" applyFill="1" applyBorder="1" applyAlignment="1">
      <alignment vertical="center" wrapText="1"/>
    </xf>
    <xf numFmtId="0" fontId="19" fillId="0" borderId="4" xfId="0" applyFont="1" applyBorder="1" applyAlignment="1">
      <alignment vertical="center" wrapText="1"/>
    </xf>
    <xf numFmtId="0" fontId="26" fillId="0" borderId="0" xfId="0" applyFont="1" applyBorder="1" applyAlignment="1">
      <alignment horizontal="center" vertical="center"/>
    </xf>
    <xf numFmtId="0" fontId="18" fillId="0" borderId="2" xfId="0" applyFont="1" applyFill="1" applyBorder="1" applyAlignment="1">
      <alignment horizontal="center" vertical="center"/>
    </xf>
    <xf numFmtId="0" fontId="4" fillId="0" borderId="0" xfId="0" applyFont="1" applyAlignment="1">
      <alignment horizontal="right" vertical="center"/>
    </xf>
    <xf numFmtId="0" fontId="18" fillId="0" borderId="2" xfId="0" applyFont="1" applyFill="1" applyBorder="1" applyAlignment="1">
      <alignment horizontal="left" vertical="center" wrapText="1"/>
    </xf>
    <xf numFmtId="0" fontId="18" fillId="0" borderId="3" xfId="0" applyFont="1" applyFill="1" applyBorder="1" applyAlignment="1">
      <alignment vertical="center" wrapText="1"/>
    </xf>
    <xf numFmtId="0" fontId="18" fillId="0" borderId="4" xfId="0" applyFont="1" applyFill="1" applyBorder="1" applyAlignment="1">
      <alignment vertical="center" wrapText="1"/>
    </xf>
    <xf numFmtId="176" fontId="18" fillId="0" borderId="7" xfId="0" applyNumberFormat="1" applyFont="1" applyBorder="1" applyAlignment="1">
      <alignment vertical="center" wrapText="1"/>
    </xf>
    <xf numFmtId="0" fontId="19" fillId="0" borderId="7" xfId="0" applyFont="1" applyBorder="1" applyAlignment="1">
      <alignment vertical="center" wrapText="1"/>
    </xf>
    <xf numFmtId="176" fontId="18" fillId="0" borderId="8" xfId="0" applyNumberFormat="1" applyFont="1" applyBorder="1" applyAlignment="1">
      <alignment vertical="center" wrapText="1"/>
    </xf>
    <xf numFmtId="0" fontId="19" fillId="0" borderId="8" xfId="0" applyFont="1" applyBorder="1" applyAlignment="1">
      <alignment vertical="center" wrapText="1"/>
    </xf>
    <xf numFmtId="0" fontId="20" fillId="0" borderId="0" xfId="0" applyFont="1" applyFill="1" applyAlignment="1">
      <alignment horizontal="left" vertical="center" wrapText="1"/>
    </xf>
    <xf numFmtId="176" fontId="31" fillId="0" borderId="0" xfId="0" applyNumberFormat="1" applyFont="1" applyFill="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FF99"/>
      <color rgb="FFFF66FF"/>
      <color rgb="FF0000FF"/>
      <color rgb="FF008000"/>
      <color rgb="FFC0C0C0"/>
      <color rgb="FF0033CC"/>
      <color rgb="FF0066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725752508361201E-2"/>
          <c:y val="0.20845099093721245"/>
          <c:w val="0.88712374581939801"/>
          <c:h val="0.69014179431914935"/>
        </c:manualLayout>
      </c:layout>
      <c:barChart>
        <c:barDir val="col"/>
        <c:grouping val="clustered"/>
        <c:varyColors val="0"/>
        <c:ser>
          <c:idx val="1"/>
          <c:order val="0"/>
          <c:tx>
            <c:strRef>
              <c:f>有利子負債EBITDA倍率の推移!$B$37:$D$37</c:f>
              <c:strCache>
                <c:ptCount val="3"/>
                <c:pt idx="0">
                  <c:v>ネット有利子負債　*1</c:v>
                </c:pt>
                <c:pt idx="2">
                  <c:v>Net Interest-bearing debt　*1</c:v>
                </c:pt>
              </c:strCache>
            </c:strRef>
          </c:tx>
          <c:spPr>
            <a:solidFill>
              <a:srgbClr val="CCFFCC"/>
            </a:solidFill>
            <a:ln w="12700">
              <a:solidFill>
                <a:srgbClr val="000000"/>
              </a:solidFill>
              <a:prstDash val="solid"/>
            </a:ln>
          </c:spPr>
          <c:invertIfNegative val="0"/>
          <c:dLbls>
            <c:dLbl>
              <c:idx val="0"/>
              <c:layout>
                <c:manualLayout>
                  <c:x val="-1.9379321061756266E-17"/>
                  <c:y val="0.2084915053731246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14-4B95-8A22-08D389947284}"/>
                </c:ext>
              </c:extLst>
            </c:dLbl>
            <c:dLbl>
              <c:idx val="1"/>
              <c:layout>
                <c:manualLayout>
                  <c:x val="-1.9131172410014002E-3"/>
                  <c:y val="0.1489483191772144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14-4B95-8A22-08D389947284}"/>
                </c:ext>
              </c:extLst>
            </c:dLbl>
            <c:dLbl>
              <c:idx val="2"/>
              <c:layout>
                <c:manualLayout>
                  <c:x val="1.3073763931769121E-3"/>
                  <c:y val="0.1399976769228187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14-4B95-8A22-08D389947284}"/>
                </c:ext>
              </c:extLst>
            </c:dLbl>
            <c:dLbl>
              <c:idx val="3"/>
              <c:layout>
                <c:manualLayout>
                  <c:x val="-1.1850172023442067E-3"/>
                  <c:y val="0.1413623426188613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14-4B95-8A22-08D389947284}"/>
                </c:ext>
              </c:extLst>
            </c:dLbl>
            <c:dLbl>
              <c:idx val="4"/>
              <c:layout>
                <c:manualLayout>
                  <c:x val="0"/>
                  <c:y val="0.2092016493252434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014-4B95-8A22-08D389947284}"/>
                </c:ext>
              </c:extLst>
            </c:dLbl>
            <c:dLbl>
              <c:idx val="5"/>
              <c:layout>
                <c:manualLayout>
                  <c:x val="1.9636720667647782E-3"/>
                  <c:y val="0.22776602607125551"/>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14-4B95-8A22-08D389947284}"/>
                </c:ext>
              </c:extLst>
            </c:dLbl>
            <c:dLbl>
              <c:idx val="6"/>
              <c:layout>
                <c:manualLayout>
                  <c:x val="1.9636720667648502E-3"/>
                  <c:y val="0.2229999575002935"/>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14-4B95-8A22-08D389947284}"/>
                </c:ext>
              </c:extLst>
            </c:dLbl>
            <c:dLbl>
              <c:idx val="8"/>
              <c:layout>
                <c:manualLayout>
                  <c:x val="0"/>
                  <c:y val="0.2852181499303340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014-45E9-9E1C-B36627AE0F2C}"/>
                </c:ext>
              </c:extLst>
            </c:dLbl>
            <c:dLbl>
              <c:idx val="9"/>
              <c:layout>
                <c:manualLayout>
                  <c:x val="-1.1446146473351483E-3"/>
                  <c:y val="0.24874066858897376"/>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E6-486C-A234-A0551DCFFC93}"/>
                </c:ext>
              </c:extLst>
            </c:dLbl>
            <c:dLbl>
              <c:idx val="10"/>
              <c:layout>
                <c:manualLayout>
                  <c:x val="7.4273519138880415E-5"/>
                  <c:y val="0.3377764292305829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7A-47D1-9152-7D75D9A5151F}"/>
                </c:ext>
              </c:extLst>
            </c:dLbl>
            <c:spPr>
              <a:solidFill>
                <a:srgbClr val="FFFFFF"/>
              </a:solidFill>
              <a:ln w="25400">
                <a:noFill/>
              </a:ln>
            </c:sp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有利子負債EBITDA倍率の推移!$E$35:$O$35</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有利子負債EBITDA倍率の推移!$E$37:$O$37</c:f>
              <c:numCache>
                <c:formatCode>#,##0;"△ "#,##0</c:formatCode>
                <c:ptCount val="11"/>
                <c:pt idx="0">
                  <c:v>892344</c:v>
                </c:pt>
                <c:pt idx="1">
                  <c:v>875267</c:v>
                </c:pt>
                <c:pt idx="2">
                  <c:v>837921</c:v>
                </c:pt>
                <c:pt idx="3">
                  <c:v>848199</c:v>
                </c:pt>
                <c:pt idx="4">
                  <c:v>878456</c:v>
                </c:pt>
                <c:pt idx="5">
                  <c:v>1035502</c:v>
                </c:pt>
                <c:pt idx="6">
                  <c:v>1064633</c:v>
                </c:pt>
                <c:pt idx="7">
                  <c:v>1063474</c:v>
                </c:pt>
                <c:pt idx="8">
                  <c:v>1114550</c:v>
                </c:pt>
                <c:pt idx="9">
                  <c:v>1221723</c:v>
                </c:pt>
                <c:pt idx="10">
                  <c:v>1362282</c:v>
                </c:pt>
              </c:numCache>
            </c:numRef>
          </c:val>
          <c:extLst>
            <c:ext xmlns:c16="http://schemas.microsoft.com/office/drawing/2014/chart" uri="{C3380CC4-5D6E-409C-BE32-E72D297353CC}">
              <c16:uniqueId val="{00000000-6958-4F02-9819-5C9104E1623B}"/>
            </c:ext>
          </c:extLst>
        </c:ser>
        <c:dLbls>
          <c:showLegendKey val="0"/>
          <c:showVal val="1"/>
          <c:showCatName val="0"/>
          <c:showSerName val="0"/>
          <c:showPercent val="0"/>
          <c:showBubbleSize val="0"/>
        </c:dLbls>
        <c:gapWidth val="150"/>
        <c:axId val="-520152256"/>
        <c:axId val="-520148992"/>
      </c:barChart>
      <c:lineChart>
        <c:grouping val="standard"/>
        <c:varyColors val="0"/>
        <c:ser>
          <c:idx val="0"/>
          <c:order val="1"/>
          <c:tx>
            <c:strRef>
              <c:f>有利子負債EBITDA倍率の推移!$B$40:$D$40</c:f>
              <c:strCache>
                <c:ptCount val="3"/>
                <c:pt idx="0">
                  <c:v>ネット有利子負債/EBITDA倍率（倍）</c:v>
                </c:pt>
                <c:pt idx="2">
                  <c:v>Net Interest-bearing debt/EBITDA ratio（times）</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dLbls>
            <c:dLbl>
              <c:idx val="0"/>
              <c:layout>
                <c:manualLayout>
                  <c:x val="-1.6925885936498741E-2"/>
                  <c:y val="-2.861170472978186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58-4F02-9819-5C9104E1623B}"/>
                </c:ext>
              </c:extLst>
            </c:dLbl>
            <c:dLbl>
              <c:idx val="1"/>
              <c:layout>
                <c:manualLayout>
                  <c:x val="-2.2780789359553296E-2"/>
                  <c:y val="-3.47389149664551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58-4F02-9819-5C9104E1623B}"/>
                </c:ext>
              </c:extLst>
            </c:dLbl>
            <c:dLbl>
              <c:idx val="2"/>
              <c:layout>
                <c:manualLayout>
                  <c:x val="-1.9690320480904286E-2"/>
                  <c:y val="3.1193193117418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58-4F02-9819-5C9104E1623B}"/>
                </c:ext>
              </c:extLst>
            </c:dLbl>
            <c:dLbl>
              <c:idx val="3"/>
              <c:layout>
                <c:manualLayout>
                  <c:x val="-2.0441453431996479E-2"/>
                  <c:y val="2.50090911923440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58-4F02-9819-5C9104E1623B}"/>
                </c:ext>
              </c:extLst>
            </c:dLbl>
            <c:dLbl>
              <c:idx val="4"/>
              <c:layout>
                <c:manualLayout>
                  <c:x val="-1.9225737752520723E-2"/>
                  <c:y val="3.442900934129172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58-4F02-9819-5C9104E1623B}"/>
                </c:ext>
              </c:extLst>
            </c:dLbl>
            <c:dLbl>
              <c:idx val="5"/>
              <c:layout>
                <c:manualLayout>
                  <c:x val="-2.5201956789980613E-2"/>
                  <c:y val="-3.671524294447147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8EB-415D-B9EF-D48E238BDD2E}"/>
                </c:ext>
              </c:extLst>
            </c:dLbl>
            <c:dLbl>
              <c:idx val="6"/>
              <c:layout>
                <c:manualLayout>
                  <c:x val="-2.1242450508914972E-2"/>
                  <c:y val="-6.234298259751890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4B-4054-95C8-1B42387B4CFF}"/>
                </c:ext>
              </c:extLst>
            </c:dLbl>
            <c:dLbl>
              <c:idx val="7"/>
              <c:layout>
                <c:manualLayout>
                  <c:x val="-1.7817899992759352E-2"/>
                  <c:y val="-4.634134661731318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14-4B95-8A22-08D389947284}"/>
                </c:ext>
              </c:extLst>
            </c:dLbl>
            <c:dLbl>
              <c:idx val="8"/>
              <c:layout>
                <c:manualLayout>
                  <c:x val="-2.1260460999076147E-2"/>
                  <c:y val="-3.216491400962849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02-4C15-9D2D-239E1C8296BD}"/>
                </c:ext>
              </c:extLst>
            </c:dLbl>
            <c:dLbl>
              <c:idx val="9"/>
              <c:layout>
                <c:manualLayout>
                  <c:x val="-2.032015245852813E-2"/>
                  <c:y val="-3.273184736165129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14-45E9-9E1C-B36627AE0F2C}"/>
                </c:ext>
              </c:extLst>
            </c:dLbl>
            <c:dLbl>
              <c:idx val="10"/>
              <c:layout>
                <c:manualLayout>
                  <c:x val="-1.8336927629269167E-2"/>
                  <c:y val="-3.143059189527767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02-4C15-9D2D-239E1C8296BD}"/>
                </c:ext>
              </c:extLst>
            </c:dLbl>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有利子負債EBITDA倍率の推移!$E$35:$O$35</c:f>
              <c:strCache>
                <c:ptCount val="11"/>
                <c:pt idx="0">
                  <c:v>2016/3</c:v>
                </c:pt>
                <c:pt idx="1">
                  <c:v>2017/3</c:v>
                </c:pt>
                <c:pt idx="2">
                  <c:v>2018/3</c:v>
                </c:pt>
                <c:pt idx="3">
                  <c:v>2019/3</c:v>
                </c:pt>
                <c:pt idx="4">
                  <c:v>2020/3</c:v>
                </c:pt>
                <c:pt idx="5">
                  <c:v>2021/3</c:v>
                </c:pt>
                <c:pt idx="6">
                  <c:v>2022/3</c:v>
                </c:pt>
                <c:pt idx="7">
                  <c:v>2023/3</c:v>
                </c:pt>
                <c:pt idx="8">
                  <c:v>2024/3</c:v>
                </c:pt>
                <c:pt idx="9">
                  <c:v>2025/3</c:v>
                </c:pt>
                <c:pt idx="10">
                  <c:v>2026/3</c:v>
                </c:pt>
              </c:strCache>
            </c:strRef>
          </c:cat>
          <c:val>
            <c:numRef>
              <c:f>有利子負債EBITDA倍率の推移!$E$40:$O$40</c:f>
              <c:numCache>
                <c:formatCode>#,##0.0;"△ "#,##0.0</c:formatCode>
                <c:ptCount val="11"/>
                <c:pt idx="0">
                  <c:v>5.359423423423423</c:v>
                </c:pt>
                <c:pt idx="1">
                  <c:v>5.4944569993722538</c:v>
                </c:pt>
                <c:pt idx="2">
                  <c:v>5.2109514925373137</c:v>
                </c:pt>
                <c:pt idx="3">
                  <c:v>4.9586522753792304</c:v>
                </c:pt>
                <c:pt idx="4">
                  <c:v>5.7005580791693706</c:v>
                </c:pt>
                <c:pt idx="5">
                  <c:v>17.172504145936983</c:v>
                </c:pt>
                <c:pt idx="6">
                  <c:v>10.572323733862959</c:v>
                </c:pt>
                <c:pt idx="7">
                  <c:v>6.9191541964866623</c:v>
                </c:pt>
                <c:pt idx="8">
                  <c:v>6.4350461893764432</c:v>
                </c:pt>
                <c:pt idx="9">
                  <c:v>6.8176506696428572</c:v>
                </c:pt>
                <c:pt idx="10">
                  <c:v>6.8176506696428572</c:v>
                </c:pt>
              </c:numCache>
            </c:numRef>
          </c:val>
          <c:smooth val="0"/>
          <c:extLst>
            <c:ext xmlns:c16="http://schemas.microsoft.com/office/drawing/2014/chart" uri="{C3380CC4-5D6E-409C-BE32-E72D297353CC}">
              <c16:uniqueId val="{00000006-6958-4F02-9819-5C9104E1623B}"/>
            </c:ext>
          </c:extLst>
        </c:ser>
        <c:dLbls>
          <c:showLegendKey val="0"/>
          <c:showVal val="1"/>
          <c:showCatName val="0"/>
          <c:showSerName val="0"/>
          <c:showPercent val="0"/>
          <c:showBubbleSize val="0"/>
        </c:dLbls>
        <c:marker val="1"/>
        <c:smooth val="0"/>
        <c:axId val="-520154432"/>
        <c:axId val="-520148448"/>
      </c:lineChart>
      <c:catAx>
        <c:axId val="-520152256"/>
        <c:scaling>
          <c:orientation val="minMax"/>
        </c:scaling>
        <c:delete val="0"/>
        <c:axPos val="b"/>
        <c:numFmt formatCode="#,##0_);[Red]\(#,##0\)" sourceLinked="0"/>
        <c:majorTickMark val="in"/>
        <c:minorTickMark val="none"/>
        <c:tickLblPos val="nextTo"/>
        <c:spPr>
          <a:ln w="3175">
            <a:solidFill>
              <a:srgbClr val="000000"/>
            </a:solidFill>
            <a:prstDash val="solid"/>
          </a:ln>
        </c:spPr>
        <c:txPr>
          <a:bodyPr rot="0" vert="horz"/>
          <a:lstStyle/>
          <a:p>
            <a:pPr>
              <a:defRPr>
                <a:solidFill>
                  <a:sysClr val="windowText" lastClr="000000"/>
                </a:solidFill>
              </a:defRPr>
            </a:pPr>
            <a:endParaRPr lang="ja-JP"/>
          </a:p>
        </c:txPr>
        <c:crossAx val="-520148992"/>
        <c:crosses val="autoZero"/>
        <c:auto val="0"/>
        <c:lblAlgn val="ctr"/>
        <c:lblOffset val="100"/>
        <c:tickLblSkip val="1"/>
        <c:tickMarkSkip val="1"/>
        <c:noMultiLvlLbl val="0"/>
      </c:catAx>
      <c:valAx>
        <c:axId val="-520148992"/>
        <c:scaling>
          <c:orientation val="minMax"/>
          <c:max val="1400000"/>
          <c:min val="600000"/>
        </c:scaling>
        <c:delete val="0"/>
        <c:axPos val="l"/>
        <c:title>
          <c:tx>
            <c:rich>
              <a:bodyPr rot="0" vert="horz"/>
              <a:lstStyle/>
              <a:p>
                <a:pPr algn="ctr">
                  <a:defRPr/>
                </a:pPr>
                <a:r>
                  <a:rPr lang="ja-JP"/>
                  <a:t>百万円（</a:t>
                </a:r>
                <a:r>
                  <a:rPr lang="en-US"/>
                  <a:t>millions of yen）</a:t>
                </a:r>
              </a:p>
            </c:rich>
          </c:tx>
          <c:layout>
            <c:manualLayout>
              <c:xMode val="edge"/>
              <c:yMode val="edge"/>
              <c:x val="1.0869565217391304E-2"/>
              <c:y val="7.605644263925319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520152256"/>
        <c:crosses val="autoZero"/>
        <c:crossBetween val="between"/>
        <c:majorUnit val="200000"/>
      </c:valAx>
      <c:catAx>
        <c:axId val="-520154432"/>
        <c:scaling>
          <c:orientation val="minMax"/>
        </c:scaling>
        <c:delete val="1"/>
        <c:axPos val="b"/>
        <c:numFmt formatCode="General" sourceLinked="1"/>
        <c:majorTickMark val="out"/>
        <c:minorTickMark val="none"/>
        <c:tickLblPos val="nextTo"/>
        <c:crossAx val="-520148448"/>
        <c:crosses val="autoZero"/>
        <c:auto val="0"/>
        <c:lblAlgn val="ctr"/>
        <c:lblOffset val="100"/>
        <c:noMultiLvlLbl val="0"/>
      </c:catAx>
      <c:valAx>
        <c:axId val="-520148448"/>
        <c:scaling>
          <c:orientation val="minMax"/>
        </c:scaling>
        <c:delete val="0"/>
        <c:axPos val="r"/>
        <c:title>
          <c:tx>
            <c:rich>
              <a:bodyPr rot="0" vert="horz"/>
              <a:lstStyle/>
              <a:p>
                <a:pPr algn="ctr">
                  <a:defRPr/>
                </a:pPr>
                <a:r>
                  <a:rPr lang="ja-JP"/>
                  <a:t>倍（</a:t>
                </a:r>
                <a:r>
                  <a:rPr lang="en-US"/>
                  <a:t>times）</a:t>
                </a:r>
              </a:p>
            </c:rich>
          </c:tx>
          <c:layout>
            <c:manualLayout>
              <c:xMode val="edge"/>
              <c:yMode val="edge"/>
              <c:x val="0.93896321070234112"/>
              <c:y val="7.3239537356317885E-2"/>
            </c:manualLayout>
          </c:layout>
          <c:overlay val="0"/>
          <c:spPr>
            <a:noFill/>
            <a:ln w="25400">
              <a:noFill/>
            </a:ln>
          </c:spPr>
        </c:title>
        <c:numFmt formatCode="#,##0.0;&quot;△ &quot;#,##0.0" sourceLinked="1"/>
        <c:majorTickMark val="in"/>
        <c:minorTickMark val="none"/>
        <c:tickLblPos val="nextTo"/>
        <c:spPr>
          <a:ln w="3175">
            <a:solidFill>
              <a:srgbClr val="000000"/>
            </a:solidFill>
            <a:prstDash val="solid"/>
          </a:ln>
        </c:spPr>
        <c:txPr>
          <a:bodyPr rot="0" vert="horz"/>
          <a:lstStyle/>
          <a:p>
            <a:pPr>
              <a:defRPr/>
            </a:pPr>
            <a:endParaRPr lang="ja-JP"/>
          </a:p>
        </c:txPr>
        <c:crossAx val="-520154432"/>
        <c:crosses val="max"/>
        <c:crossBetween val="between"/>
      </c:valAx>
      <c:spPr>
        <a:solidFill>
          <a:srgbClr val="FFFFFF"/>
        </a:solidFill>
        <a:ln w="12700">
          <a:solidFill>
            <a:srgbClr val="808080"/>
          </a:solidFill>
          <a:prstDash val="solid"/>
        </a:ln>
      </c:spPr>
    </c:plotArea>
    <c:legend>
      <c:legendPos val="r"/>
      <c:layout>
        <c:manualLayout>
          <c:xMode val="edge"/>
          <c:yMode val="edge"/>
          <c:x val="0.21751819682333523"/>
          <c:y val="4.3766492305659571E-2"/>
          <c:w val="0.59132443389117018"/>
          <c:h val="0.11290215347275201"/>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oddHeader>&amp;A</c:oddHeader>
      <c:oddFooter>Page &amp;P</c:oddFooter>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阪急電鉄の輸送人員の推移［</a:t>
            </a:r>
            <a:r>
              <a:rPr lang="en-US"/>
              <a:t>Hankyu］</a:t>
            </a:r>
          </a:p>
        </c:rich>
      </c:tx>
      <c:layout>
        <c:manualLayout>
          <c:xMode val="edge"/>
          <c:yMode val="edge"/>
          <c:x val="0.31188275358614509"/>
          <c:y val="6.1622643845443293E-3"/>
        </c:manualLayout>
      </c:layout>
      <c:overlay val="0"/>
      <c:spPr>
        <a:noFill/>
        <a:ln w="25400">
          <a:noFill/>
        </a:ln>
      </c:spPr>
    </c:title>
    <c:autoTitleDeleted val="0"/>
    <c:plotArea>
      <c:layout>
        <c:manualLayout>
          <c:layoutTarget val="inner"/>
          <c:xMode val="edge"/>
          <c:yMode val="edge"/>
          <c:x val="0.1010698214354822"/>
          <c:y val="0.14523853163124975"/>
          <c:w val="0.90544412607449853"/>
          <c:h val="0.69523971177388344"/>
        </c:manualLayout>
      </c:layout>
      <c:lineChart>
        <c:grouping val="standard"/>
        <c:varyColors val="0"/>
        <c:ser>
          <c:idx val="0"/>
          <c:order val="0"/>
          <c:tx>
            <c:strRef>
              <c:f>鉄道輸送人員の推移!$P$5</c:f>
              <c:strCache>
                <c:ptCount val="1"/>
                <c:pt idx="0">
                  <c:v>合計（Total）</c:v>
                </c:pt>
              </c:strCache>
            </c:strRef>
          </c:tx>
          <c:spPr>
            <a:ln w="41275">
              <a:solidFill>
                <a:schemeClr val="tx1"/>
              </a:solidFill>
              <a:prstDash val="solid"/>
            </a:ln>
          </c:spPr>
          <c:marker>
            <c:symbol val="diamond"/>
            <c:size val="7"/>
            <c:spPr>
              <a:solidFill>
                <a:schemeClr val="tx1"/>
              </a:solidFill>
              <a:ln>
                <a:solidFill>
                  <a:schemeClr val="tx1"/>
                </a:solidFill>
                <a:prstDash val="solid"/>
              </a:ln>
            </c:spPr>
          </c:marker>
          <c:cat>
            <c:strRef>
              <c:f>鉄道輸送人員の推移!$F$31:$AI$31</c:f>
              <c:strCache>
                <c:ptCount val="30"/>
                <c:pt idx="0">
                  <c:v>1997/3</c:v>
                </c:pt>
                <c:pt idx="1">
                  <c:v>1998/3</c:v>
                </c:pt>
                <c:pt idx="2">
                  <c:v>1999/3</c:v>
                </c:pt>
                <c:pt idx="3">
                  <c:v>2000/3</c:v>
                </c:pt>
                <c:pt idx="4">
                  <c:v>2001/3</c:v>
                </c:pt>
                <c:pt idx="5">
                  <c:v>2002/3</c:v>
                </c:pt>
                <c:pt idx="6">
                  <c:v>2003/3</c:v>
                </c:pt>
                <c:pt idx="7">
                  <c:v>2004/3</c:v>
                </c:pt>
                <c:pt idx="8">
                  <c:v>2005/3</c:v>
                </c:pt>
                <c:pt idx="9">
                  <c:v>2006/3</c:v>
                </c:pt>
                <c:pt idx="10">
                  <c:v>2007/3</c:v>
                </c:pt>
                <c:pt idx="11">
                  <c:v>2008/3</c:v>
                </c:pt>
                <c:pt idx="12">
                  <c:v>2009/3</c:v>
                </c:pt>
                <c:pt idx="13">
                  <c:v>2010/3</c:v>
                </c:pt>
                <c:pt idx="14">
                  <c:v>2011/3</c:v>
                </c:pt>
                <c:pt idx="15">
                  <c:v>2012/3</c:v>
                </c:pt>
                <c:pt idx="16">
                  <c:v>2013/3</c:v>
                </c:pt>
                <c:pt idx="17">
                  <c:v>2014/3</c:v>
                </c:pt>
                <c:pt idx="18">
                  <c:v>2015/3</c:v>
                </c:pt>
                <c:pt idx="19">
                  <c:v>2016/3</c:v>
                </c:pt>
                <c:pt idx="20">
                  <c:v>2017/3</c:v>
                </c:pt>
                <c:pt idx="21">
                  <c:v>2018/3</c:v>
                </c:pt>
                <c:pt idx="22">
                  <c:v>2019/3</c:v>
                </c:pt>
                <c:pt idx="23">
                  <c:v>2020/3</c:v>
                </c:pt>
                <c:pt idx="24">
                  <c:v>2021/3</c:v>
                </c:pt>
                <c:pt idx="25">
                  <c:v>2022/3</c:v>
                </c:pt>
                <c:pt idx="26">
                  <c:v>2023/3</c:v>
                </c:pt>
                <c:pt idx="27">
                  <c:v>2024/3</c:v>
                </c:pt>
                <c:pt idx="28">
                  <c:v>2025/3</c:v>
                </c:pt>
                <c:pt idx="29">
                  <c:v>2026/3</c:v>
                </c:pt>
              </c:strCache>
            </c:strRef>
          </c:cat>
          <c:val>
            <c:numRef>
              <c:f>鉄道輸送人員の推移!$F$32:$AI$32</c:f>
              <c:numCache>
                <c:formatCode>#,##0;"△ "#,##0</c:formatCode>
                <c:ptCount val="30"/>
                <c:pt idx="0">
                  <c:v>740069</c:v>
                </c:pt>
                <c:pt idx="1">
                  <c:v>710397</c:v>
                </c:pt>
                <c:pt idx="2">
                  <c:v>690640</c:v>
                </c:pt>
                <c:pt idx="3">
                  <c:v>677620</c:v>
                </c:pt>
                <c:pt idx="4">
                  <c:v>667008</c:v>
                </c:pt>
                <c:pt idx="5">
                  <c:v>657942</c:v>
                </c:pt>
                <c:pt idx="6">
                  <c:v>642923</c:v>
                </c:pt>
                <c:pt idx="7">
                  <c:v>636914</c:v>
                </c:pt>
                <c:pt idx="8">
                  <c:v>622928</c:v>
                </c:pt>
                <c:pt idx="9">
                  <c:v>627368</c:v>
                </c:pt>
                <c:pt idx="10" formatCode="#,##0_ ">
                  <c:v>618877</c:v>
                </c:pt>
                <c:pt idx="11" formatCode="#,##0_ ">
                  <c:v>618373</c:v>
                </c:pt>
                <c:pt idx="12" formatCode="#,##0_ ">
                  <c:v>618585</c:v>
                </c:pt>
                <c:pt idx="13" formatCode="#,##0_ ">
                  <c:v>605963</c:v>
                </c:pt>
                <c:pt idx="14" formatCode="#,##0_ ">
                  <c:v>603233</c:v>
                </c:pt>
                <c:pt idx="15" formatCode="#,##0_ ">
                  <c:v>608632</c:v>
                </c:pt>
                <c:pt idx="16" formatCode="#,##0_ ">
                  <c:v>615324</c:v>
                </c:pt>
                <c:pt idx="17" formatCode="General">
                  <c:v>629125</c:v>
                </c:pt>
                <c:pt idx="18" formatCode="General">
                  <c:v>627536</c:v>
                </c:pt>
                <c:pt idx="19" formatCode="General">
                  <c:v>644564</c:v>
                </c:pt>
                <c:pt idx="20" formatCode="General">
                  <c:v>647369</c:v>
                </c:pt>
                <c:pt idx="21" formatCode="General">
                  <c:v>654945</c:v>
                </c:pt>
                <c:pt idx="22" formatCode="General">
                  <c:v>655937</c:v>
                </c:pt>
                <c:pt idx="23" formatCode="General">
                  <c:v>655129</c:v>
                </c:pt>
                <c:pt idx="24" formatCode="General">
                  <c:v>485104</c:v>
                </c:pt>
                <c:pt idx="25">
                  <c:v>510661</c:v>
                </c:pt>
                <c:pt idx="26" formatCode="#,##0_ ">
                  <c:v>571636</c:v>
                </c:pt>
                <c:pt idx="27" formatCode="#,##0_ ">
                  <c:v>597920</c:v>
                </c:pt>
                <c:pt idx="28" formatCode="#,##0_ ">
                  <c:v>608987</c:v>
                </c:pt>
                <c:pt idx="29" formatCode="#,##0_ ">
                  <c:v>628643</c:v>
                </c:pt>
              </c:numCache>
            </c:numRef>
          </c:val>
          <c:smooth val="0"/>
          <c:extLst>
            <c:ext xmlns:c16="http://schemas.microsoft.com/office/drawing/2014/chart" uri="{C3380CC4-5D6E-409C-BE32-E72D297353CC}">
              <c16:uniqueId val="{00000000-3FFB-4592-9A6F-B308E1E0C78D}"/>
            </c:ext>
          </c:extLst>
        </c:ser>
        <c:ser>
          <c:idx val="1"/>
          <c:order val="1"/>
          <c:tx>
            <c:strRef>
              <c:f>鉄道輸送人員の推移!$P$6</c:f>
              <c:strCache>
                <c:ptCount val="1"/>
                <c:pt idx="0">
                  <c:v>定期外（Non-commuter）</c:v>
                </c:pt>
              </c:strCache>
            </c:strRef>
          </c:tx>
          <c:spPr>
            <a:ln w="31750">
              <a:solidFill>
                <a:schemeClr val="accent3">
                  <a:lumMod val="75000"/>
                </a:schemeClr>
              </a:solidFill>
              <a:prstDash val="solid"/>
            </a:ln>
          </c:spPr>
          <c:marker>
            <c:symbol val="square"/>
            <c:size val="6"/>
            <c:spPr>
              <a:solidFill>
                <a:schemeClr val="accent3">
                  <a:lumMod val="75000"/>
                </a:schemeClr>
              </a:solidFill>
              <a:ln>
                <a:solidFill>
                  <a:schemeClr val="accent3">
                    <a:lumMod val="75000"/>
                  </a:schemeClr>
                </a:solidFill>
                <a:prstDash val="solid"/>
              </a:ln>
            </c:spPr>
          </c:marker>
          <c:cat>
            <c:strRef>
              <c:f>鉄道輸送人員の推移!$F$31:$AI$31</c:f>
              <c:strCache>
                <c:ptCount val="30"/>
                <c:pt idx="0">
                  <c:v>1997/3</c:v>
                </c:pt>
                <c:pt idx="1">
                  <c:v>1998/3</c:v>
                </c:pt>
                <c:pt idx="2">
                  <c:v>1999/3</c:v>
                </c:pt>
                <c:pt idx="3">
                  <c:v>2000/3</c:v>
                </c:pt>
                <c:pt idx="4">
                  <c:v>2001/3</c:v>
                </c:pt>
                <c:pt idx="5">
                  <c:v>2002/3</c:v>
                </c:pt>
                <c:pt idx="6">
                  <c:v>2003/3</c:v>
                </c:pt>
                <c:pt idx="7">
                  <c:v>2004/3</c:v>
                </c:pt>
                <c:pt idx="8">
                  <c:v>2005/3</c:v>
                </c:pt>
                <c:pt idx="9">
                  <c:v>2006/3</c:v>
                </c:pt>
                <c:pt idx="10">
                  <c:v>2007/3</c:v>
                </c:pt>
                <c:pt idx="11">
                  <c:v>2008/3</c:v>
                </c:pt>
                <c:pt idx="12">
                  <c:v>2009/3</c:v>
                </c:pt>
                <c:pt idx="13">
                  <c:v>2010/3</c:v>
                </c:pt>
                <c:pt idx="14">
                  <c:v>2011/3</c:v>
                </c:pt>
                <c:pt idx="15">
                  <c:v>2012/3</c:v>
                </c:pt>
                <c:pt idx="16">
                  <c:v>2013/3</c:v>
                </c:pt>
                <c:pt idx="17">
                  <c:v>2014/3</c:v>
                </c:pt>
                <c:pt idx="18">
                  <c:v>2015/3</c:v>
                </c:pt>
                <c:pt idx="19">
                  <c:v>2016/3</c:v>
                </c:pt>
                <c:pt idx="20">
                  <c:v>2017/3</c:v>
                </c:pt>
                <c:pt idx="21">
                  <c:v>2018/3</c:v>
                </c:pt>
                <c:pt idx="22">
                  <c:v>2019/3</c:v>
                </c:pt>
                <c:pt idx="23">
                  <c:v>2020/3</c:v>
                </c:pt>
                <c:pt idx="24">
                  <c:v>2021/3</c:v>
                </c:pt>
                <c:pt idx="25">
                  <c:v>2022/3</c:v>
                </c:pt>
                <c:pt idx="26">
                  <c:v>2023/3</c:v>
                </c:pt>
                <c:pt idx="27">
                  <c:v>2024/3</c:v>
                </c:pt>
                <c:pt idx="28">
                  <c:v>2025/3</c:v>
                </c:pt>
                <c:pt idx="29">
                  <c:v>2026/3</c:v>
                </c:pt>
              </c:strCache>
            </c:strRef>
          </c:cat>
          <c:val>
            <c:numRef>
              <c:f>鉄道輸送人員の推移!$F$34:$AI$34</c:f>
              <c:numCache>
                <c:formatCode>#,##0;"△ "#,##0</c:formatCode>
                <c:ptCount val="30"/>
                <c:pt idx="0">
                  <c:v>313334</c:v>
                </c:pt>
                <c:pt idx="1">
                  <c:v>300847</c:v>
                </c:pt>
                <c:pt idx="2">
                  <c:v>296292</c:v>
                </c:pt>
                <c:pt idx="3">
                  <c:v>297268</c:v>
                </c:pt>
                <c:pt idx="4">
                  <c:v>297254</c:v>
                </c:pt>
                <c:pt idx="5">
                  <c:v>297337</c:v>
                </c:pt>
                <c:pt idx="6">
                  <c:v>292640</c:v>
                </c:pt>
                <c:pt idx="7">
                  <c:v>291840</c:v>
                </c:pt>
                <c:pt idx="8">
                  <c:v>286130</c:v>
                </c:pt>
                <c:pt idx="9">
                  <c:v>300080</c:v>
                </c:pt>
                <c:pt idx="10" formatCode="#,##0_ ">
                  <c:v>300541</c:v>
                </c:pt>
                <c:pt idx="11" formatCode="#,##0_ ">
                  <c:v>301123</c:v>
                </c:pt>
                <c:pt idx="12" formatCode="#,##0_ ">
                  <c:v>302030</c:v>
                </c:pt>
                <c:pt idx="13" formatCode="#,##0_ ">
                  <c:v>295522</c:v>
                </c:pt>
                <c:pt idx="14" formatCode="#,##0_ ">
                  <c:v>306481</c:v>
                </c:pt>
                <c:pt idx="15" formatCode="#,##0_ ">
                  <c:v>306349</c:v>
                </c:pt>
                <c:pt idx="16" formatCode="#,##0_ ">
                  <c:v>308716</c:v>
                </c:pt>
                <c:pt idx="17" formatCode="General">
                  <c:v>313241</c:v>
                </c:pt>
                <c:pt idx="18" formatCode="General">
                  <c:v>308843</c:v>
                </c:pt>
                <c:pt idx="19" formatCode="General">
                  <c:v>319023</c:v>
                </c:pt>
                <c:pt idx="20" formatCode="General">
                  <c:v>318064</c:v>
                </c:pt>
                <c:pt idx="21" formatCode="General">
                  <c:v>319939</c:v>
                </c:pt>
                <c:pt idx="22" formatCode="General">
                  <c:v>318158</c:v>
                </c:pt>
                <c:pt idx="23" formatCode="General">
                  <c:v>310525</c:v>
                </c:pt>
                <c:pt idx="24" formatCode="General">
                  <c:v>208035</c:v>
                </c:pt>
                <c:pt idx="25">
                  <c:v>228028</c:v>
                </c:pt>
                <c:pt idx="26" formatCode="#,##0_ ">
                  <c:v>272065</c:v>
                </c:pt>
                <c:pt idx="27" formatCode="#,##0_ ">
                  <c:v>284626</c:v>
                </c:pt>
                <c:pt idx="28" formatCode="#,##0_ ">
                  <c:v>290022</c:v>
                </c:pt>
                <c:pt idx="29" formatCode="#,##0_ ">
                  <c:v>301371</c:v>
                </c:pt>
              </c:numCache>
            </c:numRef>
          </c:val>
          <c:smooth val="0"/>
          <c:extLst>
            <c:ext xmlns:c16="http://schemas.microsoft.com/office/drawing/2014/chart" uri="{C3380CC4-5D6E-409C-BE32-E72D297353CC}">
              <c16:uniqueId val="{00000001-3FFB-4592-9A6F-B308E1E0C78D}"/>
            </c:ext>
          </c:extLst>
        </c:ser>
        <c:ser>
          <c:idx val="2"/>
          <c:order val="2"/>
          <c:tx>
            <c:strRef>
              <c:f>鉄道輸送人員の推移!$P$7</c:f>
              <c:strCache>
                <c:ptCount val="1"/>
                <c:pt idx="0">
                  <c:v>定期（Commuter)</c:v>
                </c:pt>
              </c:strCache>
            </c:strRef>
          </c:tx>
          <c:spPr>
            <a:ln w="31750">
              <a:solidFill>
                <a:schemeClr val="accent2"/>
              </a:solidFill>
              <a:prstDash val="solid"/>
            </a:ln>
          </c:spPr>
          <c:marker>
            <c:symbol val="triangle"/>
            <c:size val="7"/>
            <c:spPr>
              <a:solidFill>
                <a:schemeClr val="accent2"/>
              </a:solidFill>
              <a:ln>
                <a:solidFill>
                  <a:schemeClr val="accent2"/>
                </a:solidFill>
                <a:prstDash val="solid"/>
              </a:ln>
            </c:spPr>
          </c:marker>
          <c:cat>
            <c:strRef>
              <c:f>鉄道輸送人員の推移!$F$31:$AI$31</c:f>
              <c:strCache>
                <c:ptCount val="30"/>
                <c:pt idx="0">
                  <c:v>1997/3</c:v>
                </c:pt>
                <c:pt idx="1">
                  <c:v>1998/3</c:v>
                </c:pt>
                <c:pt idx="2">
                  <c:v>1999/3</c:v>
                </c:pt>
                <c:pt idx="3">
                  <c:v>2000/3</c:v>
                </c:pt>
                <c:pt idx="4">
                  <c:v>2001/3</c:v>
                </c:pt>
                <c:pt idx="5">
                  <c:v>2002/3</c:v>
                </c:pt>
                <c:pt idx="6">
                  <c:v>2003/3</c:v>
                </c:pt>
                <c:pt idx="7">
                  <c:v>2004/3</c:v>
                </c:pt>
                <c:pt idx="8">
                  <c:v>2005/3</c:v>
                </c:pt>
                <c:pt idx="9">
                  <c:v>2006/3</c:v>
                </c:pt>
                <c:pt idx="10">
                  <c:v>2007/3</c:v>
                </c:pt>
                <c:pt idx="11">
                  <c:v>2008/3</c:v>
                </c:pt>
                <c:pt idx="12">
                  <c:v>2009/3</c:v>
                </c:pt>
                <c:pt idx="13">
                  <c:v>2010/3</c:v>
                </c:pt>
                <c:pt idx="14">
                  <c:v>2011/3</c:v>
                </c:pt>
                <c:pt idx="15">
                  <c:v>2012/3</c:v>
                </c:pt>
                <c:pt idx="16">
                  <c:v>2013/3</c:v>
                </c:pt>
                <c:pt idx="17">
                  <c:v>2014/3</c:v>
                </c:pt>
                <c:pt idx="18">
                  <c:v>2015/3</c:v>
                </c:pt>
                <c:pt idx="19">
                  <c:v>2016/3</c:v>
                </c:pt>
                <c:pt idx="20">
                  <c:v>2017/3</c:v>
                </c:pt>
                <c:pt idx="21">
                  <c:v>2018/3</c:v>
                </c:pt>
                <c:pt idx="22">
                  <c:v>2019/3</c:v>
                </c:pt>
                <c:pt idx="23">
                  <c:v>2020/3</c:v>
                </c:pt>
                <c:pt idx="24">
                  <c:v>2021/3</c:v>
                </c:pt>
                <c:pt idx="25">
                  <c:v>2022/3</c:v>
                </c:pt>
                <c:pt idx="26">
                  <c:v>2023/3</c:v>
                </c:pt>
                <c:pt idx="27">
                  <c:v>2024/3</c:v>
                </c:pt>
                <c:pt idx="28">
                  <c:v>2025/3</c:v>
                </c:pt>
                <c:pt idx="29">
                  <c:v>2026/3</c:v>
                </c:pt>
              </c:strCache>
            </c:strRef>
          </c:cat>
          <c:val>
            <c:numRef>
              <c:f>鉄道輸送人員の推移!$F$35:$AI$35</c:f>
              <c:numCache>
                <c:formatCode>#,##0;"△ "#,##0</c:formatCode>
                <c:ptCount val="30"/>
                <c:pt idx="0">
                  <c:v>426735</c:v>
                </c:pt>
                <c:pt idx="1">
                  <c:v>409549</c:v>
                </c:pt>
                <c:pt idx="2">
                  <c:v>394348</c:v>
                </c:pt>
                <c:pt idx="3">
                  <c:v>380352</c:v>
                </c:pt>
                <c:pt idx="4">
                  <c:v>369754</c:v>
                </c:pt>
                <c:pt idx="5">
                  <c:v>360605</c:v>
                </c:pt>
                <c:pt idx="6">
                  <c:v>350282</c:v>
                </c:pt>
                <c:pt idx="7">
                  <c:v>345073</c:v>
                </c:pt>
                <c:pt idx="8">
                  <c:v>336797</c:v>
                </c:pt>
                <c:pt idx="9">
                  <c:v>327287</c:v>
                </c:pt>
                <c:pt idx="10" formatCode="#,##0_ ">
                  <c:v>318335</c:v>
                </c:pt>
                <c:pt idx="11" formatCode="#,##0_ ">
                  <c:v>317250</c:v>
                </c:pt>
                <c:pt idx="12" formatCode="#,##0_ ">
                  <c:v>316554</c:v>
                </c:pt>
                <c:pt idx="13" formatCode="#,##0_ ">
                  <c:v>310441</c:v>
                </c:pt>
                <c:pt idx="14" formatCode="#,##0_ ">
                  <c:v>296751</c:v>
                </c:pt>
                <c:pt idx="15" formatCode="#,##0_ ">
                  <c:v>302282</c:v>
                </c:pt>
                <c:pt idx="16" formatCode="#,##0_ ">
                  <c:v>306607</c:v>
                </c:pt>
                <c:pt idx="17" formatCode="General">
                  <c:v>315884</c:v>
                </c:pt>
                <c:pt idx="18" formatCode="General">
                  <c:v>318692</c:v>
                </c:pt>
                <c:pt idx="19" formatCode="General">
                  <c:v>325541</c:v>
                </c:pt>
                <c:pt idx="20" formatCode="General">
                  <c:v>329305</c:v>
                </c:pt>
                <c:pt idx="21" formatCode="General">
                  <c:v>335005</c:v>
                </c:pt>
                <c:pt idx="22" formatCode="General">
                  <c:v>337778</c:v>
                </c:pt>
                <c:pt idx="23" formatCode="General">
                  <c:v>344604</c:v>
                </c:pt>
                <c:pt idx="24" formatCode="General">
                  <c:v>277068</c:v>
                </c:pt>
                <c:pt idx="25">
                  <c:v>282633</c:v>
                </c:pt>
                <c:pt idx="26" formatCode="#,##0_ ">
                  <c:v>299570</c:v>
                </c:pt>
                <c:pt idx="27" formatCode="#,##0_ ">
                  <c:v>313294</c:v>
                </c:pt>
                <c:pt idx="28" formatCode="#,##0_ ">
                  <c:v>318964</c:v>
                </c:pt>
                <c:pt idx="29" formatCode="#,##0_ ">
                  <c:v>327272</c:v>
                </c:pt>
              </c:numCache>
            </c:numRef>
          </c:val>
          <c:smooth val="0"/>
          <c:extLst>
            <c:ext xmlns:c16="http://schemas.microsoft.com/office/drawing/2014/chart" uri="{C3380CC4-5D6E-409C-BE32-E72D297353CC}">
              <c16:uniqueId val="{00000002-3FFB-4592-9A6F-B308E1E0C78D}"/>
            </c:ext>
          </c:extLst>
        </c:ser>
        <c:dLbls>
          <c:showLegendKey val="0"/>
          <c:showVal val="0"/>
          <c:showCatName val="0"/>
          <c:showSerName val="0"/>
          <c:showPercent val="0"/>
          <c:showBubbleSize val="0"/>
        </c:dLbls>
        <c:marker val="1"/>
        <c:smooth val="0"/>
        <c:axId val="-520151168"/>
        <c:axId val="-520146272"/>
      </c:lineChart>
      <c:catAx>
        <c:axId val="-520151168"/>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a:pPr>
            <a:endParaRPr lang="ja-JP"/>
          </a:p>
        </c:txPr>
        <c:crossAx val="-520146272"/>
        <c:crosses val="autoZero"/>
        <c:auto val="1"/>
        <c:lblAlgn val="ctr"/>
        <c:lblOffset val="100"/>
        <c:tickLblSkip val="1"/>
        <c:tickMarkSkip val="1"/>
        <c:noMultiLvlLbl val="0"/>
      </c:catAx>
      <c:valAx>
        <c:axId val="-520146272"/>
        <c:scaling>
          <c:orientation val="minMax"/>
        </c:scaling>
        <c:delete val="0"/>
        <c:axPos val="l"/>
        <c:majorGridlines>
          <c:spPr>
            <a:ln>
              <a:solidFill>
                <a:schemeClr val="tx1">
                  <a:lumMod val="50000"/>
                  <a:lumOff val="50000"/>
                </a:schemeClr>
              </a:solidFill>
              <a:prstDash val="sysDot"/>
            </a:ln>
          </c:spPr>
        </c:majorGridlines>
        <c:title>
          <c:tx>
            <c:rich>
              <a:bodyPr rot="0" vert="horz"/>
              <a:lstStyle/>
              <a:p>
                <a:pPr algn="ctr">
                  <a:defRPr sz="900"/>
                </a:pPr>
                <a:r>
                  <a:rPr lang="ja-JP" sz="900"/>
                  <a:t>千人
（</a:t>
                </a:r>
                <a:r>
                  <a:rPr lang="en-US" sz="900"/>
                  <a:t>thousand of people）</a:t>
                </a:r>
              </a:p>
            </c:rich>
          </c:tx>
          <c:layout>
            <c:manualLayout>
              <c:xMode val="edge"/>
              <c:yMode val="edge"/>
              <c:x val="4.1134223201535012E-3"/>
              <c:y val="1.1794369968361839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520151168"/>
        <c:crosses val="autoZero"/>
        <c:crossBetween val="between"/>
      </c:valAx>
      <c:spPr>
        <a:solidFill>
          <a:srgbClr val="FFFFFF"/>
        </a:solidFill>
        <a:ln w="12700">
          <a:solidFill>
            <a:srgbClr val="808080"/>
          </a:solidFill>
          <a:prstDash val="solid"/>
        </a:ln>
      </c:spPr>
    </c:plotArea>
    <c:legend>
      <c:legendPos val="r"/>
      <c:layout>
        <c:manualLayout>
          <c:xMode val="edge"/>
          <c:yMode val="edge"/>
          <c:x val="0.66915922625623769"/>
          <c:y val="8.2556129560892061E-2"/>
          <c:w val="0.31508149068977387"/>
          <c:h val="0.17142897002643701"/>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阪神電気鉄道の輸送人員の推移［</a:t>
            </a:r>
            <a:r>
              <a:rPr lang="en-US"/>
              <a:t>Hanshin］</a:t>
            </a:r>
          </a:p>
        </c:rich>
      </c:tx>
      <c:layout>
        <c:manualLayout>
          <c:xMode val="edge"/>
          <c:yMode val="edge"/>
          <c:x val="0.23498690560263655"/>
          <c:y val="1.2161878393354154E-2"/>
        </c:manualLayout>
      </c:layout>
      <c:overlay val="0"/>
      <c:spPr>
        <a:noFill/>
        <a:ln w="25400">
          <a:noFill/>
        </a:ln>
      </c:spPr>
    </c:title>
    <c:autoTitleDeleted val="0"/>
    <c:plotArea>
      <c:layout>
        <c:manualLayout>
          <c:layoutTarget val="inner"/>
          <c:xMode val="edge"/>
          <c:yMode val="edge"/>
          <c:x val="0.10108005466865261"/>
          <c:y val="0.14323298279791005"/>
          <c:w val="0.88746562203083545"/>
          <c:h val="0.69575551821786352"/>
        </c:manualLayout>
      </c:layout>
      <c:lineChart>
        <c:grouping val="standard"/>
        <c:varyColors val="0"/>
        <c:ser>
          <c:idx val="0"/>
          <c:order val="0"/>
          <c:tx>
            <c:strRef>
              <c:f>鉄道輸送人員の推移!$P$5</c:f>
              <c:strCache>
                <c:ptCount val="1"/>
                <c:pt idx="0">
                  <c:v>合計（Total）</c:v>
                </c:pt>
              </c:strCache>
            </c:strRef>
          </c:tx>
          <c:spPr>
            <a:ln w="41275">
              <a:solidFill>
                <a:schemeClr val="tx1"/>
              </a:solidFill>
              <a:prstDash val="solid"/>
            </a:ln>
          </c:spPr>
          <c:marker>
            <c:symbol val="diamond"/>
            <c:size val="7"/>
            <c:spPr>
              <a:solidFill>
                <a:srgbClr val="000000"/>
              </a:solidFill>
              <a:ln>
                <a:solidFill>
                  <a:srgbClr val="000000"/>
                </a:solidFill>
                <a:prstDash val="solid"/>
              </a:ln>
            </c:spPr>
          </c:marker>
          <c:cat>
            <c:strRef>
              <c:f>鉄道輸送人員の推移!$F$31:$AI$31</c:f>
              <c:strCache>
                <c:ptCount val="30"/>
                <c:pt idx="0">
                  <c:v>1997/3</c:v>
                </c:pt>
                <c:pt idx="1">
                  <c:v>1998/3</c:v>
                </c:pt>
                <c:pt idx="2">
                  <c:v>1999/3</c:v>
                </c:pt>
                <c:pt idx="3">
                  <c:v>2000/3</c:v>
                </c:pt>
                <c:pt idx="4">
                  <c:v>2001/3</c:v>
                </c:pt>
                <c:pt idx="5">
                  <c:v>2002/3</c:v>
                </c:pt>
                <c:pt idx="6">
                  <c:v>2003/3</c:v>
                </c:pt>
                <c:pt idx="7">
                  <c:v>2004/3</c:v>
                </c:pt>
                <c:pt idx="8">
                  <c:v>2005/3</c:v>
                </c:pt>
                <c:pt idx="9">
                  <c:v>2006/3</c:v>
                </c:pt>
                <c:pt idx="10">
                  <c:v>2007/3</c:v>
                </c:pt>
                <c:pt idx="11">
                  <c:v>2008/3</c:v>
                </c:pt>
                <c:pt idx="12">
                  <c:v>2009/3</c:v>
                </c:pt>
                <c:pt idx="13">
                  <c:v>2010/3</c:v>
                </c:pt>
                <c:pt idx="14">
                  <c:v>2011/3</c:v>
                </c:pt>
                <c:pt idx="15">
                  <c:v>2012/3</c:v>
                </c:pt>
                <c:pt idx="16">
                  <c:v>2013/3</c:v>
                </c:pt>
                <c:pt idx="17">
                  <c:v>2014/3</c:v>
                </c:pt>
                <c:pt idx="18">
                  <c:v>2015/3</c:v>
                </c:pt>
                <c:pt idx="19">
                  <c:v>2016/3</c:v>
                </c:pt>
                <c:pt idx="20">
                  <c:v>2017/3</c:v>
                </c:pt>
                <c:pt idx="21">
                  <c:v>2018/3</c:v>
                </c:pt>
                <c:pt idx="22">
                  <c:v>2019/3</c:v>
                </c:pt>
                <c:pt idx="23">
                  <c:v>2020/3</c:v>
                </c:pt>
                <c:pt idx="24">
                  <c:v>2021/3</c:v>
                </c:pt>
                <c:pt idx="25">
                  <c:v>2022/3</c:v>
                </c:pt>
                <c:pt idx="26">
                  <c:v>2023/3</c:v>
                </c:pt>
                <c:pt idx="27">
                  <c:v>2024/3</c:v>
                </c:pt>
                <c:pt idx="28">
                  <c:v>2025/3</c:v>
                </c:pt>
                <c:pt idx="29">
                  <c:v>2026/3</c:v>
                </c:pt>
              </c:strCache>
            </c:strRef>
          </c:cat>
          <c:val>
            <c:numRef>
              <c:f>鉄道輸送人員の推移!$F$37:$AI$37</c:f>
              <c:numCache>
                <c:formatCode>#,##0;"△ "#,##0</c:formatCode>
                <c:ptCount val="30"/>
                <c:pt idx="0">
                  <c:v>214528</c:v>
                </c:pt>
                <c:pt idx="1">
                  <c:v>200386</c:v>
                </c:pt>
                <c:pt idx="2">
                  <c:v>194748</c:v>
                </c:pt>
                <c:pt idx="3">
                  <c:v>188914</c:v>
                </c:pt>
                <c:pt idx="4">
                  <c:v>183129</c:v>
                </c:pt>
                <c:pt idx="5">
                  <c:v>181196</c:v>
                </c:pt>
                <c:pt idx="6">
                  <c:v>178538</c:v>
                </c:pt>
                <c:pt idx="7">
                  <c:v>179094</c:v>
                </c:pt>
                <c:pt idx="8">
                  <c:v>176990</c:v>
                </c:pt>
                <c:pt idx="9">
                  <c:v>177808</c:v>
                </c:pt>
                <c:pt idx="10" formatCode="#,##0_ ">
                  <c:v>179871</c:v>
                </c:pt>
                <c:pt idx="11" formatCode="#,##0_ ">
                  <c:v>180906</c:v>
                </c:pt>
                <c:pt idx="12" formatCode="#,##0_ ">
                  <c:v>182997</c:v>
                </c:pt>
                <c:pt idx="13" formatCode="#,##0_ ">
                  <c:v>193620</c:v>
                </c:pt>
                <c:pt idx="14" formatCode="#,##0_ ">
                  <c:v>205202</c:v>
                </c:pt>
                <c:pt idx="15" formatCode="#,##0_ ">
                  <c:v>218560</c:v>
                </c:pt>
                <c:pt idx="16" formatCode="#,##0_ ">
                  <c:v>221133</c:v>
                </c:pt>
                <c:pt idx="17" formatCode="General">
                  <c:v>226004</c:v>
                </c:pt>
                <c:pt idx="18" formatCode="General">
                  <c:v>227203</c:v>
                </c:pt>
                <c:pt idx="19" formatCode="General">
                  <c:v>234226</c:v>
                </c:pt>
                <c:pt idx="20" formatCode="General">
                  <c:v>236766</c:v>
                </c:pt>
                <c:pt idx="21" formatCode="General">
                  <c:v>241641</c:v>
                </c:pt>
                <c:pt idx="22" formatCode="General">
                  <c:v>245367</c:v>
                </c:pt>
                <c:pt idx="23" formatCode="General">
                  <c:v>246212</c:v>
                </c:pt>
                <c:pt idx="24" formatCode="General">
                  <c:v>183550</c:v>
                </c:pt>
                <c:pt idx="25">
                  <c:v>194199</c:v>
                </c:pt>
                <c:pt idx="26" formatCode="#,##0_ ">
                  <c:v>218671</c:v>
                </c:pt>
                <c:pt idx="27" formatCode="#,##0_ ">
                  <c:v>235090</c:v>
                </c:pt>
                <c:pt idx="28" formatCode="#,##0_ ">
                  <c:v>242547</c:v>
                </c:pt>
                <c:pt idx="29" formatCode="#,##0_ ">
                  <c:v>254326</c:v>
                </c:pt>
              </c:numCache>
            </c:numRef>
          </c:val>
          <c:smooth val="0"/>
          <c:extLst>
            <c:ext xmlns:c16="http://schemas.microsoft.com/office/drawing/2014/chart" uri="{C3380CC4-5D6E-409C-BE32-E72D297353CC}">
              <c16:uniqueId val="{00000000-AECF-46F8-A064-63CF311052E3}"/>
            </c:ext>
          </c:extLst>
        </c:ser>
        <c:ser>
          <c:idx val="1"/>
          <c:order val="1"/>
          <c:tx>
            <c:strRef>
              <c:f>鉄道輸送人員の推移!$P$6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鉄道輸送人員の推移!$F$31:$AI$31</c:f>
              <c:strCache>
                <c:ptCount val="30"/>
                <c:pt idx="0">
                  <c:v>1997/3</c:v>
                </c:pt>
                <c:pt idx="1">
                  <c:v>1998/3</c:v>
                </c:pt>
                <c:pt idx="2">
                  <c:v>1999/3</c:v>
                </c:pt>
                <c:pt idx="3">
                  <c:v>2000/3</c:v>
                </c:pt>
                <c:pt idx="4">
                  <c:v>2001/3</c:v>
                </c:pt>
                <c:pt idx="5">
                  <c:v>2002/3</c:v>
                </c:pt>
                <c:pt idx="6">
                  <c:v>2003/3</c:v>
                </c:pt>
                <c:pt idx="7">
                  <c:v>2004/3</c:v>
                </c:pt>
                <c:pt idx="8">
                  <c:v>2005/3</c:v>
                </c:pt>
                <c:pt idx="9">
                  <c:v>2006/3</c:v>
                </c:pt>
                <c:pt idx="10">
                  <c:v>2007/3</c:v>
                </c:pt>
                <c:pt idx="11">
                  <c:v>2008/3</c:v>
                </c:pt>
                <c:pt idx="12">
                  <c:v>2009/3</c:v>
                </c:pt>
                <c:pt idx="13">
                  <c:v>2010/3</c:v>
                </c:pt>
                <c:pt idx="14">
                  <c:v>2011/3</c:v>
                </c:pt>
                <c:pt idx="15">
                  <c:v>2012/3</c:v>
                </c:pt>
                <c:pt idx="16">
                  <c:v>2013/3</c:v>
                </c:pt>
                <c:pt idx="17">
                  <c:v>2014/3</c:v>
                </c:pt>
                <c:pt idx="18">
                  <c:v>2015/3</c:v>
                </c:pt>
                <c:pt idx="19">
                  <c:v>2016/3</c:v>
                </c:pt>
                <c:pt idx="20">
                  <c:v>2017/3</c:v>
                </c:pt>
                <c:pt idx="21">
                  <c:v>2018/3</c:v>
                </c:pt>
                <c:pt idx="22">
                  <c:v>2019/3</c:v>
                </c:pt>
                <c:pt idx="23">
                  <c:v>2020/3</c:v>
                </c:pt>
                <c:pt idx="24">
                  <c:v>2021/3</c:v>
                </c:pt>
                <c:pt idx="25">
                  <c:v>2022/3</c:v>
                </c:pt>
                <c:pt idx="26">
                  <c:v>2023/3</c:v>
                </c:pt>
                <c:pt idx="27">
                  <c:v>2024/3</c:v>
                </c:pt>
                <c:pt idx="28">
                  <c:v>2025/3</c:v>
                </c:pt>
                <c:pt idx="29">
                  <c:v>2026/3</c:v>
                </c:pt>
              </c:strCache>
            </c:strRef>
          </c:cat>
          <c:val>
            <c:numRef>
              <c:f>鉄道輸送人員の推移!$F$39:$AI$39</c:f>
              <c:numCache>
                <c:formatCode>#,##0;"△ "#,##0</c:formatCode>
                <c:ptCount val="30"/>
                <c:pt idx="0">
                  <c:v>99252</c:v>
                </c:pt>
                <c:pt idx="1">
                  <c:v>91923</c:v>
                </c:pt>
                <c:pt idx="2">
                  <c:v>90252</c:v>
                </c:pt>
                <c:pt idx="3">
                  <c:v>89679</c:v>
                </c:pt>
                <c:pt idx="4">
                  <c:v>88327</c:v>
                </c:pt>
                <c:pt idx="5">
                  <c:v>88805</c:v>
                </c:pt>
                <c:pt idx="6">
                  <c:v>88249</c:v>
                </c:pt>
                <c:pt idx="7">
                  <c:v>89618</c:v>
                </c:pt>
                <c:pt idx="8">
                  <c:v>87803</c:v>
                </c:pt>
                <c:pt idx="9">
                  <c:v>88678</c:v>
                </c:pt>
                <c:pt idx="10" formatCode="#,##0_ ">
                  <c:v>90643</c:v>
                </c:pt>
                <c:pt idx="11" formatCode="#,##0_ ">
                  <c:v>91188</c:v>
                </c:pt>
                <c:pt idx="12" formatCode="#,##0_ ">
                  <c:v>92492</c:v>
                </c:pt>
                <c:pt idx="13" formatCode="#,##0_ ">
                  <c:v>98735</c:v>
                </c:pt>
                <c:pt idx="14" formatCode="#,##0_ ">
                  <c:v>103991</c:v>
                </c:pt>
                <c:pt idx="15" formatCode="#,##0_ ">
                  <c:v>109284</c:v>
                </c:pt>
                <c:pt idx="16" formatCode="#,##0_ ">
                  <c:v>110385</c:v>
                </c:pt>
                <c:pt idx="17" formatCode="General">
                  <c:v>112360</c:v>
                </c:pt>
                <c:pt idx="18" formatCode="General">
                  <c:v>112000</c:v>
                </c:pt>
                <c:pt idx="19" formatCode="General">
                  <c:v>116440</c:v>
                </c:pt>
                <c:pt idx="20" formatCode="General">
                  <c:v>116998</c:v>
                </c:pt>
                <c:pt idx="21" formatCode="General">
                  <c:v>119567</c:v>
                </c:pt>
                <c:pt idx="22" formatCode="General">
                  <c:v>121013</c:v>
                </c:pt>
                <c:pt idx="23" formatCode="General">
                  <c:v>118559</c:v>
                </c:pt>
                <c:pt idx="24" formatCode="General">
                  <c:v>76214</c:v>
                </c:pt>
                <c:pt idx="25">
                  <c:v>84103</c:v>
                </c:pt>
                <c:pt idx="26" formatCode="#,##0_ ">
                  <c:v>103696</c:v>
                </c:pt>
                <c:pt idx="27" formatCode="#,##0_ ">
                  <c:v>114356</c:v>
                </c:pt>
                <c:pt idx="28" formatCode="#,##0_ ">
                  <c:v>118288</c:v>
                </c:pt>
                <c:pt idx="29" formatCode="#,##0_ ">
                  <c:v>126284</c:v>
                </c:pt>
              </c:numCache>
            </c:numRef>
          </c:val>
          <c:smooth val="0"/>
          <c:extLst>
            <c:ext xmlns:c16="http://schemas.microsoft.com/office/drawing/2014/chart" uri="{C3380CC4-5D6E-409C-BE32-E72D297353CC}">
              <c16:uniqueId val="{00000001-AECF-46F8-A064-63CF311052E3}"/>
            </c:ext>
          </c:extLst>
        </c:ser>
        <c:ser>
          <c:idx val="2"/>
          <c:order val="2"/>
          <c:tx>
            <c:strRef>
              <c:f>鉄道輸送人員の推移!$P$7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鉄道輸送人員の推移!$F$31:$AI$31</c:f>
              <c:strCache>
                <c:ptCount val="30"/>
                <c:pt idx="0">
                  <c:v>1997/3</c:v>
                </c:pt>
                <c:pt idx="1">
                  <c:v>1998/3</c:v>
                </c:pt>
                <c:pt idx="2">
                  <c:v>1999/3</c:v>
                </c:pt>
                <c:pt idx="3">
                  <c:v>2000/3</c:v>
                </c:pt>
                <c:pt idx="4">
                  <c:v>2001/3</c:v>
                </c:pt>
                <c:pt idx="5">
                  <c:v>2002/3</c:v>
                </c:pt>
                <c:pt idx="6">
                  <c:v>2003/3</c:v>
                </c:pt>
                <c:pt idx="7">
                  <c:v>2004/3</c:v>
                </c:pt>
                <c:pt idx="8">
                  <c:v>2005/3</c:v>
                </c:pt>
                <c:pt idx="9">
                  <c:v>2006/3</c:v>
                </c:pt>
                <c:pt idx="10">
                  <c:v>2007/3</c:v>
                </c:pt>
                <c:pt idx="11">
                  <c:v>2008/3</c:v>
                </c:pt>
                <c:pt idx="12">
                  <c:v>2009/3</c:v>
                </c:pt>
                <c:pt idx="13">
                  <c:v>2010/3</c:v>
                </c:pt>
                <c:pt idx="14">
                  <c:v>2011/3</c:v>
                </c:pt>
                <c:pt idx="15">
                  <c:v>2012/3</c:v>
                </c:pt>
                <c:pt idx="16">
                  <c:v>2013/3</c:v>
                </c:pt>
                <c:pt idx="17">
                  <c:v>2014/3</c:v>
                </c:pt>
                <c:pt idx="18">
                  <c:v>2015/3</c:v>
                </c:pt>
                <c:pt idx="19">
                  <c:v>2016/3</c:v>
                </c:pt>
                <c:pt idx="20">
                  <c:v>2017/3</c:v>
                </c:pt>
                <c:pt idx="21">
                  <c:v>2018/3</c:v>
                </c:pt>
                <c:pt idx="22">
                  <c:v>2019/3</c:v>
                </c:pt>
                <c:pt idx="23">
                  <c:v>2020/3</c:v>
                </c:pt>
                <c:pt idx="24">
                  <c:v>2021/3</c:v>
                </c:pt>
                <c:pt idx="25">
                  <c:v>2022/3</c:v>
                </c:pt>
                <c:pt idx="26">
                  <c:v>2023/3</c:v>
                </c:pt>
                <c:pt idx="27">
                  <c:v>2024/3</c:v>
                </c:pt>
                <c:pt idx="28">
                  <c:v>2025/3</c:v>
                </c:pt>
                <c:pt idx="29">
                  <c:v>2026/3</c:v>
                </c:pt>
              </c:strCache>
            </c:strRef>
          </c:cat>
          <c:val>
            <c:numRef>
              <c:f>鉄道輸送人員の推移!$F$40:$AI$40</c:f>
              <c:numCache>
                <c:formatCode>#,##0;"△ "#,##0</c:formatCode>
                <c:ptCount val="30"/>
                <c:pt idx="0">
                  <c:v>115276</c:v>
                </c:pt>
                <c:pt idx="1">
                  <c:v>108463</c:v>
                </c:pt>
                <c:pt idx="2">
                  <c:v>104496</c:v>
                </c:pt>
                <c:pt idx="3">
                  <c:v>99235</c:v>
                </c:pt>
                <c:pt idx="4">
                  <c:v>94802</c:v>
                </c:pt>
                <c:pt idx="5">
                  <c:v>92391</c:v>
                </c:pt>
                <c:pt idx="6">
                  <c:v>90289</c:v>
                </c:pt>
                <c:pt idx="7">
                  <c:v>89476</c:v>
                </c:pt>
                <c:pt idx="8">
                  <c:v>89187</c:v>
                </c:pt>
                <c:pt idx="9">
                  <c:v>89130</c:v>
                </c:pt>
                <c:pt idx="10" formatCode="#,##0_ ">
                  <c:v>89228</c:v>
                </c:pt>
                <c:pt idx="11" formatCode="#,##0_ ">
                  <c:v>89718</c:v>
                </c:pt>
                <c:pt idx="12" formatCode="#,##0_ ">
                  <c:v>90505</c:v>
                </c:pt>
                <c:pt idx="13" formatCode="#,##0_ ">
                  <c:v>94884</c:v>
                </c:pt>
                <c:pt idx="14" formatCode="#,##0_ ">
                  <c:v>101211</c:v>
                </c:pt>
                <c:pt idx="15" formatCode="#,##0_ ">
                  <c:v>109275</c:v>
                </c:pt>
                <c:pt idx="16" formatCode="#,##0_ ">
                  <c:v>110748</c:v>
                </c:pt>
                <c:pt idx="17" formatCode="General">
                  <c:v>113644</c:v>
                </c:pt>
                <c:pt idx="18" formatCode="General">
                  <c:v>115203</c:v>
                </c:pt>
                <c:pt idx="19" formatCode="General">
                  <c:v>117786</c:v>
                </c:pt>
                <c:pt idx="20" formatCode="General">
                  <c:v>119768</c:v>
                </c:pt>
                <c:pt idx="21" formatCode="General">
                  <c:v>122073</c:v>
                </c:pt>
                <c:pt idx="22" formatCode="General">
                  <c:v>124354</c:v>
                </c:pt>
                <c:pt idx="23" formatCode="General">
                  <c:v>127652</c:v>
                </c:pt>
                <c:pt idx="24" formatCode="General">
                  <c:v>107336</c:v>
                </c:pt>
                <c:pt idx="25">
                  <c:v>110096</c:v>
                </c:pt>
                <c:pt idx="26" formatCode="#,##0_ ">
                  <c:v>114974</c:v>
                </c:pt>
                <c:pt idx="27" formatCode="#,##0_ ">
                  <c:v>120734</c:v>
                </c:pt>
                <c:pt idx="28" formatCode="#,##0_ ">
                  <c:v>124258</c:v>
                </c:pt>
                <c:pt idx="29" formatCode="#,##0_ ">
                  <c:v>128042</c:v>
                </c:pt>
              </c:numCache>
            </c:numRef>
          </c:val>
          <c:smooth val="0"/>
          <c:extLst>
            <c:ext xmlns:c16="http://schemas.microsoft.com/office/drawing/2014/chart" uri="{C3380CC4-5D6E-409C-BE32-E72D297353CC}">
              <c16:uniqueId val="{00000002-AECF-46F8-A064-63CF311052E3}"/>
            </c:ext>
          </c:extLst>
        </c:ser>
        <c:dLbls>
          <c:showLegendKey val="0"/>
          <c:showVal val="0"/>
          <c:showCatName val="0"/>
          <c:showSerName val="0"/>
          <c:showPercent val="0"/>
          <c:showBubbleSize val="0"/>
        </c:dLbls>
        <c:marker val="1"/>
        <c:smooth val="0"/>
        <c:axId val="-520147904"/>
        <c:axId val="-520159328"/>
      </c:lineChart>
      <c:catAx>
        <c:axId val="-52014790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a:pPr>
            <a:endParaRPr lang="ja-JP"/>
          </a:p>
        </c:txPr>
        <c:crossAx val="-520159328"/>
        <c:crosses val="autoZero"/>
        <c:auto val="1"/>
        <c:lblAlgn val="ctr"/>
        <c:lblOffset val="100"/>
        <c:tickLblSkip val="1"/>
        <c:tickMarkSkip val="1"/>
        <c:noMultiLvlLbl val="0"/>
      </c:catAx>
      <c:valAx>
        <c:axId val="-520159328"/>
        <c:scaling>
          <c:orientation val="minMax"/>
        </c:scaling>
        <c:delete val="0"/>
        <c:axPos val="l"/>
        <c:majorGridlines>
          <c:spPr>
            <a:ln>
              <a:solidFill>
                <a:schemeClr val="tx1">
                  <a:lumMod val="50000"/>
                  <a:lumOff val="50000"/>
                </a:schemeClr>
              </a:solidFill>
              <a:prstDash val="sysDot"/>
            </a:ln>
          </c:spPr>
        </c:majorGridlines>
        <c:title>
          <c:tx>
            <c:rich>
              <a:bodyPr rot="0" vert="horz"/>
              <a:lstStyle/>
              <a:p>
                <a:pPr algn="ctr">
                  <a:defRPr sz="900"/>
                </a:pPr>
                <a:r>
                  <a:rPr lang="ja-JP" sz="900"/>
                  <a:t>千人
（</a:t>
                </a:r>
                <a:r>
                  <a:rPr lang="en-US" sz="900"/>
                  <a:t>thousand of people）</a:t>
                </a:r>
              </a:p>
            </c:rich>
          </c:tx>
          <c:layout>
            <c:manualLayout>
              <c:xMode val="edge"/>
              <c:yMode val="edge"/>
              <c:x val="1.6460687382297553E-2"/>
              <c:y val="1.1940965196461019E-2"/>
            </c:manualLayout>
          </c:layout>
          <c:overlay val="0"/>
          <c:spPr>
            <a:noFill/>
            <a:ln w="25400">
              <a:noFill/>
            </a:ln>
          </c:spPr>
        </c:title>
        <c:numFmt formatCode="#,##0;&quot;△ &quot;#,##0" sourceLinked="1"/>
        <c:majorTickMark val="in"/>
        <c:minorTickMark val="none"/>
        <c:tickLblPos val="nextTo"/>
        <c:spPr>
          <a:ln w="0">
            <a:solidFill>
              <a:schemeClr val="tx1"/>
            </a:solidFill>
            <a:prstDash val="solid"/>
          </a:ln>
        </c:spPr>
        <c:txPr>
          <a:bodyPr rot="0" vert="horz"/>
          <a:lstStyle/>
          <a:p>
            <a:pPr>
              <a:defRPr/>
            </a:pPr>
            <a:endParaRPr lang="ja-JP"/>
          </a:p>
        </c:txPr>
        <c:crossAx val="-520147904"/>
        <c:crosses val="autoZero"/>
        <c:crossBetween val="between"/>
      </c:valAx>
      <c:spPr>
        <a:solidFill>
          <a:srgbClr val="FFFFFF"/>
        </a:solidFill>
        <a:ln w="12700">
          <a:solidFill>
            <a:srgbClr val="808080"/>
          </a:solidFill>
          <a:prstDash val="solid"/>
        </a:ln>
      </c:spPr>
    </c:plotArea>
    <c:legend>
      <c:legendPos val="r"/>
      <c:layout>
        <c:manualLayout>
          <c:xMode val="edge"/>
          <c:yMode val="edge"/>
          <c:x val="0.6584255826271187"/>
          <c:y val="9.7010024846665613E-2"/>
          <c:w val="0.30925464924670432"/>
          <c:h val="0.16205794664016512"/>
        </c:manualLayout>
      </c:layout>
      <c:overlay val="0"/>
      <c:spPr>
        <a:solidFill>
          <a:srgbClr val="FFFFFF"/>
        </a:solidFill>
        <a:ln w="3175">
          <a:solidFill>
            <a:srgbClr val="000000"/>
          </a:solidFill>
          <a:prstDash val="solid"/>
        </a:ln>
      </c:spPr>
      <c:txPr>
        <a:bodyPr/>
        <a:lstStyle/>
        <a:p>
          <a:pPr>
            <a:defRPr sz="11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阪急電鉄の運輸収入の推移［</a:t>
            </a:r>
            <a:r>
              <a:rPr lang="en-US"/>
              <a:t>Hankyu］</a:t>
            </a:r>
          </a:p>
        </c:rich>
      </c:tx>
      <c:layout>
        <c:manualLayout>
          <c:xMode val="edge"/>
          <c:yMode val="edge"/>
          <c:x val="0.21820067836169219"/>
          <c:y val="1.6143476443969251E-2"/>
        </c:manualLayout>
      </c:layout>
      <c:overlay val="0"/>
      <c:spPr>
        <a:noFill/>
        <a:ln w="25400">
          <a:noFill/>
        </a:ln>
      </c:spPr>
    </c:title>
    <c:autoTitleDeleted val="0"/>
    <c:plotArea>
      <c:layout>
        <c:manualLayout>
          <c:layoutTarget val="inner"/>
          <c:xMode val="edge"/>
          <c:yMode val="edge"/>
          <c:x val="8.7323943661971826E-2"/>
          <c:y val="0.14761939085609854"/>
          <c:w val="0.89436619718309862"/>
          <c:h val="0.69285875385684959"/>
        </c:manualLayout>
      </c:layout>
      <c:lineChart>
        <c:grouping val="standard"/>
        <c:varyColors val="0"/>
        <c:ser>
          <c:idx val="0"/>
          <c:order val="0"/>
          <c:tx>
            <c:strRef>
              <c:f>鉄道運輸収入の推移!$P$5</c:f>
              <c:strCache>
                <c:ptCount val="1"/>
                <c:pt idx="0">
                  <c:v>合計（Total）</c:v>
                </c:pt>
              </c:strCache>
            </c:strRef>
          </c:tx>
          <c:spPr>
            <a:ln w="38100">
              <a:solidFill>
                <a:schemeClr val="tx1"/>
              </a:solidFill>
              <a:prstDash val="solid"/>
            </a:ln>
          </c:spPr>
          <c:marker>
            <c:symbol val="diamond"/>
            <c:size val="6"/>
            <c:spPr>
              <a:solidFill>
                <a:schemeClr val="tx1"/>
              </a:solidFill>
              <a:ln>
                <a:solidFill>
                  <a:schemeClr val="tx1"/>
                </a:solidFill>
                <a:prstDash val="solid"/>
              </a:ln>
            </c:spPr>
          </c:marker>
          <c:cat>
            <c:strRef>
              <c:f>鉄道運輸収入の推移!$F$31:$AI$31</c:f>
              <c:strCache>
                <c:ptCount val="30"/>
                <c:pt idx="0">
                  <c:v>1997/3</c:v>
                </c:pt>
                <c:pt idx="1">
                  <c:v>1998/3</c:v>
                </c:pt>
                <c:pt idx="2">
                  <c:v>1999/3</c:v>
                </c:pt>
                <c:pt idx="3">
                  <c:v>2000/3</c:v>
                </c:pt>
                <c:pt idx="4">
                  <c:v>2001/3</c:v>
                </c:pt>
                <c:pt idx="5">
                  <c:v>2002/3</c:v>
                </c:pt>
                <c:pt idx="6">
                  <c:v>2003/3</c:v>
                </c:pt>
                <c:pt idx="7">
                  <c:v>2004/3</c:v>
                </c:pt>
                <c:pt idx="8">
                  <c:v>2005/3</c:v>
                </c:pt>
                <c:pt idx="9">
                  <c:v>2006/3</c:v>
                </c:pt>
                <c:pt idx="10">
                  <c:v>2007/3</c:v>
                </c:pt>
                <c:pt idx="11">
                  <c:v>2008/3</c:v>
                </c:pt>
                <c:pt idx="12">
                  <c:v>2009/3</c:v>
                </c:pt>
                <c:pt idx="13">
                  <c:v>2010/3</c:v>
                </c:pt>
                <c:pt idx="14">
                  <c:v>2011/3</c:v>
                </c:pt>
                <c:pt idx="15">
                  <c:v>2012/3</c:v>
                </c:pt>
                <c:pt idx="16">
                  <c:v>2013/3</c:v>
                </c:pt>
                <c:pt idx="17">
                  <c:v>2014/3</c:v>
                </c:pt>
                <c:pt idx="18">
                  <c:v>2015/3</c:v>
                </c:pt>
                <c:pt idx="19">
                  <c:v>2016/3</c:v>
                </c:pt>
                <c:pt idx="20">
                  <c:v>2017/3</c:v>
                </c:pt>
                <c:pt idx="21">
                  <c:v>2018/3</c:v>
                </c:pt>
                <c:pt idx="22">
                  <c:v>2019/3</c:v>
                </c:pt>
                <c:pt idx="23">
                  <c:v>2020/3</c:v>
                </c:pt>
                <c:pt idx="24">
                  <c:v>2021/3</c:v>
                </c:pt>
                <c:pt idx="25">
                  <c:v>2022/3</c:v>
                </c:pt>
                <c:pt idx="26">
                  <c:v>2023/3</c:v>
                </c:pt>
                <c:pt idx="27">
                  <c:v>2024/3</c:v>
                </c:pt>
                <c:pt idx="28">
                  <c:v>2025/3</c:v>
                </c:pt>
                <c:pt idx="29">
                  <c:v>2026/3</c:v>
                </c:pt>
              </c:strCache>
            </c:strRef>
          </c:cat>
          <c:val>
            <c:numRef>
              <c:f>鉄道運輸収入の推移!$F$32:$AI$32</c:f>
              <c:numCache>
                <c:formatCode>#,##0;"△ "#,##0</c:formatCode>
                <c:ptCount val="30"/>
                <c:pt idx="0">
                  <c:v>108280</c:v>
                </c:pt>
                <c:pt idx="1">
                  <c:v>103758</c:v>
                </c:pt>
                <c:pt idx="2">
                  <c:v>101485</c:v>
                </c:pt>
                <c:pt idx="3">
                  <c:v>99311</c:v>
                </c:pt>
                <c:pt idx="4">
                  <c:v>97172</c:v>
                </c:pt>
                <c:pt idx="5">
                  <c:v>96327</c:v>
                </c:pt>
                <c:pt idx="6">
                  <c:v>94067</c:v>
                </c:pt>
                <c:pt idx="7">
                  <c:v>93243</c:v>
                </c:pt>
                <c:pt idx="8">
                  <c:v>91312</c:v>
                </c:pt>
                <c:pt idx="9">
                  <c:v>92467</c:v>
                </c:pt>
                <c:pt idx="10" formatCode="#,##0_ ">
                  <c:v>91813</c:v>
                </c:pt>
                <c:pt idx="11" formatCode="#,##0_ ">
                  <c:v>91932</c:v>
                </c:pt>
                <c:pt idx="12" formatCode="#,##0_ ">
                  <c:v>91967</c:v>
                </c:pt>
                <c:pt idx="13" formatCode="#,##0_ ">
                  <c:v>89708</c:v>
                </c:pt>
                <c:pt idx="14" formatCode="#,##0_ ">
                  <c:v>89485</c:v>
                </c:pt>
                <c:pt idx="15" formatCode="#,##0_ ">
                  <c:v>90191</c:v>
                </c:pt>
                <c:pt idx="16" formatCode="General">
                  <c:v>91141</c:v>
                </c:pt>
                <c:pt idx="17" formatCode="General">
                  <c:v>92929</c:v>
                </c:pt>
                <c:pt idx="18" formatCode="General">
                  <c:v>92459</c:v>
                </c:pt>
                <c:pt idx="19" formatCode="General">
                  <c:v>95192</c:v>
                </c:pt>
                <c:pt idx="20" formatCode="General">
                  <c:v>95348</c:v>
                </c:pt>
                <c:pt idx="21" formatCode="General">
                  <c:v>96335</c:v>
                </c:pt>
                <c:pt idx="22" formatCode="General">
                  <c:v>96516</c:v>
                </c:pt>
                <c:pt idx="23" formatCode="General">
                  <c:v>96007</c:v>
                </c:pt>
                <c:pt idx="24">
                  <c:v>69075</c:v>
                </c:pt>
                <c:pt idx="25">
                  <c:v>74077</c:v>
                </c:pt>
                <c:pt idx="26" formatCode="#,##0_ ">
                  <c:v>84809</c:v>
                </c:pt>
                <c:pt idx="27" formatCode="#,##0_ ">
                  <c:v>92919</c:v>
                </c:pt>
                <c:pt idx="28" formatCode="#,##0_ ">
                  <c:v>95278</c:v>
                </c:pt>
                <c:pt idx="29" formatCode="#,##0_ ">
                  <c:v>99231</c:v>
                </c:pt>
              </c:numCache>
            </c:numRef>
          </c:val>
          <c:smooth val="0"/>
          <c:extLst>
            <c:ext xmlns:c16="http://schemas.microsoft.com/office/drawing/2014/chart" uri="{C3380CC4-5D6E-409C-BE32-E72D297353CC}">
              <c16:uniqueId val="{00000000-E8B4-4394-AC72-F15DEFE75D7D}"/>
            </c:ext>
          </c:extLst>
        </c:ser>
        <c:ser>
          <c:idx val="1"/>
          <c:order val="1"/>
          <c:tx>
            <c:strRef>
              <c:f>鉄道運輸収入の推移!$P$6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鉄道運輸収入の推移!$F$31:$AI$31</c:f>
              <c:strCache>
                <c:ptCount val="30"/>
                <c:pt idx="0">
                  <c:v>1997/3</c:v>
                </c:pt>
                <c:pt idx="1">
                  <c:v>1998/3</c:v>
                </c:pt>
                <c:pt idx="2">
                  <c:v>1999/3</c:v>
                </c:pt>
                <c:pt idx="3">
                  <c:v>2000/3</c:v>
                </c:pt>
                <c:pt idx="4">
                  <c:v>2001/3</c:v>
                </c:pt>
                <c:pt idx="5">
                  <c:v>2002/3</c:v>
                </c:pt>
                <c:pt idx="6">
                  <c:v>2003/3</c:v>
                </c:pt>
                <c:pt idx="7">
                  <c:v>2004/3</c:v>
                </c:pt>
                <c:pt idx="8">
                  <c:v>2005/3</c:v>
                </c:pt>
                <c:pt idx="9">
                  <c:v>2006/3</c:v>
                </c:pt>
                <c:pt idx="10">
                  <c:v>2007/3</c:v>
                </c:pt>
                <c:pt idx="11">
                  <c:v>2008/3</c:v>
                </c:pt>
                <c:pt idx="12">
                  <c:v>2009/3</c:v>
                </c:pt>
                <c:pt idx="13">
                  <c:v>2010/3</c:v>
                </c:pt>
                <c:pt idx="14">
                  <c:v>2011/3</c:v>
                </c:pt>
                <c:pt idx="15">
                  <c:v>2012/3</c:v>
                </c:pt>
                <c:pt idx="16">
                  <c:v>2013/3</c:v>
                </c:pt>
                <c:pt idx="17">
                  <c:v>2014/3</c:v>
                </c:pt>
                <c:pt idx="18">
                  <c:v>2015/3</c:v>
                </c:pt>
                <c:pt idx="19">
                  <c:v>2016/3</c:v>
                </c:pt>
                <c:pt idx="20">
                  <c:v>2017/3</c:v>
                </c:pt>
                <c:pt idx="21">
                  <c:v>2018/3</c:v>
                </c:pt>
                <c:pt idx="22">
                  <c:v>2019/3</c:v>
                </c:pt>
                <c:pt idx="23">
                  <c:v>2020/3</c:v>
                </c:pt>
                <c:pt idx="24">
                  <c:v>2021/3</c:v>
                </c:pt>
                <c:pt idx="25">
                  <c:v>2022/3</c:v>
                </c:pt>
                <c:pt idx="26">
                  <c:v>2023/3</c:v>
                </c:pt>
                <c:pt idx="27">
                  <c:v>2024/3</c:v>
                </c:pt>
                <c:pt idx="28">
                  <c:v>2025/3</c:v>
                </c:pt>
                <c:pt idx="29">
                  <c:v>2026/3</c:v>
                </c:pt>
              </c:strCache>
            </c:strRef>
          </c:cat>
          <c:val>
            <c:numRef>
              <c:f>鉄道運輸収入の推移!$F$34:$AI$34</c:f>
              <c:numCache>
                <c:formatCode>#,##0;"△ "#,##0</c:formatCode>
                <c:ptCount val="30"/>
                <c:pt idx="0">
                  <c:v>65690</c:v>
                </c:pt>
                <c:pt idx="1">
                  <c:v>62980</c:v>
                </c:pt>
                <c:pt idx="2">
                  <c:v>61983</c:v>
                </c:pt>
                <c:pt idx="3">
                  <c:v>61380</c:v>
                </c:pt>
                <c:pt idx="4">
                  <c:v>60207</c:v>
                </c:pt>
                <c:pt idx="5">
                  <c:v>60171</c:v>
                </c:pt>
                <c:pt idx="6">
                  <c:v>58932</c:v>
                </c:pt>
                <c:pt idx="7">
                  <c:v>58599</c:v>
                </c:pt>
                <c:pt idx="8">
                  <c:v>57516</c:v>
                </c:pt>
                <c:pt idx="9">
                  <c:v>59656</c:v>
                </c:pt>
                <c:pt idx="10" formatCode="#,##0_ ">
                  <c:v>59907</c:v>
                </c:pt>
                <c:pt idx="11" formatCode="#,##0_ ">
                  <c:v>60010</c:v>
                </c:pt>
                <c:pt idx="12" formatCode="#,##0_ ">
                  <c:v>60087</c:v>
                </c:pt>
                <c:pt idx="13" formatCode="#,##0_ ">
                  <c:v>58582</c:v>
                </c:pt>
                <c:pt idx="14" formatCode="#,##0_ ">
                  <c:v>60000</c:v>
                </c:pt>
                <c:pt idx="15" formatCode="#,##0_ ">
                  <c:v>60268</c:v>
                </c:pt>
                <c:pt idx="16" formatCode="General">
                  <c:v>60749</c:v>
                </c:pt>
                <c:pt idx="17" formatCode="General">
                  <c:v>61630</c:v>
                </c:pt>
                <c:pt idx="18" formatCode="General">
                  <c:v>60910</c:v>
                </c:pt>
                <c:pt idx="19" formatCode="General">
                  <c:v>62920</c:v>
                </c:pt>
                <c:pt idx="20" formatCode="General">
                  <c:v>62720</c:v>
                </c:pt>
                <c:pt idx="21" formatCode="General">
                  <c:v>63137</c:v>
                </c:pt>
                <c:pt idx="22" formatCode="General">
                  <c:v>63059</c:v>
                </c:pt>
                <c:pt idx="23" formatCode="General">
                  <c:v>61887</c:v>
                </c:pt>
                <c:pt idx="24">
                  <c:v>40982</c:v>
                </c:pt>
                <c:pt idx="25">
                  <c:v>45422</c:v>
                </c:pt>
                <c:pt idx="26" formatCode="#,##0_ ">
                  <c:v>54908</c:v>
                </c:pt>
                <c:pt idx="27" formatCode="#,##0_ ">
                  <c:v>60674</c:v>
                </c:pt>
                <c:pt idx="28" formatCode="#,##0_ ">
                  <c:v>62265</c:v>
                </c:pt>
                <c:pt idx="29" formatCode="#,##0_ ">
                  <c:v>65476</c:v>
                </c:pt>
              </c:numCache>
            </c:numRef>
          </c:val>
          <c:smooth val="0"/>
          <c:extLst>
            <c:ext xmlns:c16="http://schemas.microsoft.com/office/drawing/2014/chart" uri="{C3380CC4-5D6E-409C-BE32-E72D297353CC}">
              <c16:uniqueId val="{00000001-E8B4-4394-AC72-F15DEFE75D7D}"/>
            </c:ext>
          </c:extLst>
        </c:ser>
        <c:ser>
          <c:idx val="2"/>
          <c:order val="2"/>
          <c:tx>
            <c:strRef>
              <c:f>鉄道運輸収入の推移!$P$7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鉄道運輸収入の推移!$F$31:$AI$31</c:f>
              <c:strCache>
                <c:ptCount val="30"/>
                <c:pt idx="0">
                  <c:v>1997/3</c:v>
                </c:pt>
                <c:pt idx="1">
                  <c:v>1998/3</c:v>
                </c:pt>
                <c:pt idx="2">
                  <c:v>1999/3</c:v>
                </c:pt>
                <c:pt idx="3">
                  <c:v>2000/3</c:v>
                </c:pt>
                <c:pt idx="4">
                  <c:v>2001/3</c:v>
                </c:pt>
                <c:pt idx="5">
                  <c:v>2002/3</c:v>
                </c:pt>
                <c:pt idx="6">
                  <c:v>2003/3</c:v>
                </c:pt>
                <c:pt idx="7">
                  <c:v>2004/3</c:v>
                </c:pt>
                <c:pt idx="8">
                  <c:v>2005/3</c:v>
                </c:pt>
                <c:pt idx="9">
                  <c:v>2006/3</c:v>
                </c:pt>
                <c:pt idx="10">
                  <c:v>2007/3</c:v>
                </c:pt>
                <c:pt idx="11">
                  <c:v>2008/3</c:v>
                </c:pt>
                <c:pt idx="12">
                  <c:v>2009/3</c:v>
                </c:pt>
                <c:pt idx="13">
                  <c:v>2010/3</c:v>
                </c:pt>
                <c:pt idx="14">
                  <c:v>2011/3</c:v>
                </c:pt>
                <c:pt idx="15">
                  <c:v>2012/3</c:v>
                </c:pt>
                <c:pt idx="16">
                  <c:v>2013/3</c:v>
                </c:pt>
                <c:pt idx="17">
                  <c:v>2014/3</c:v>
                </c:pt>
                <c:pt idx="18">
                  <c:v>2015/3</c:v>
                </c:pt>
                <c:pt idx="19">
                  <c:v>2016/3</c:v>
                </c:pt>
                <c:pt idx="20">
                  <c:v>2017/3</c:v>
                </c:pt>
                <c:pt idx="21">
                  <c:v>2018/3</c:v>
                </c:pt>
                <c:pt idx="22">
                  <c:v>2019/3</c:v>
                </c:pt>
                <c:pt idx="23">
                  <c:v>2020/3</c:v>
                </c:pt>
                <c:pt idx="24">
                  <c:v>2021/3</c:v>
                </c:pt>
                <c:pt idx="25">
                  <c:v>2022/3</c:v>
                </c:pt>
                <c:pt idx="26">
                  <c:v>2023/3</c:v>
                </c:pt>
                <c:pt idx="27">
                  <c:v>2024/3</c:v>
                </c:pt>
                <c:pt idx="28">
                  <c:v>2025/3</c:v>
                </c:pt>
                <c:pt idx="29">
                  <c:v>2026/3</c:v>
                </c:pt>
              </c:strCache>
            </c:strRef>
          </c:cat>
          <c:val>
            <c:numRef>
              <c:f>鉄道運輸収入の推移!$F$35:$AI$35</c:f>
              <c:numCache>
                <c:formatCode>#,##0;"△ "#,##0</c:formatCode>
                <c:ptCount val="30"/>
                <c:pt idx="0">
                  <c:v>42590</c:v>
                </c:pt>
                <c:pt idx="1">
                  <c:v>40778</c:v>
                </c:pt>
                <c:pt idx="2">
                  <c:v>39502</c:v>
                </c:pt>
                <c:pt idx="3">
                  <c:v>37931</c:v>
                </c:pt>
                <c:pt idx="4">
                  <c:v>36965</c:v>
                </c:pt>
                <c:pt idx="5">
                  <c:v>36155</c:v>
                </c:pt>
                <c:pt idx="6">
                  <c:v>35134</c:v>
                </c:pt>
                <c:pt idx="7">
                  <c:v>34644</c:v>
                </c:pt>
                <c:pt idx="8">
                  <c:v>33795</c:v>
                </c:pt>
                <c:pt idx="9">
                  <c:v>32811</c:v>
                </c:pt>
                <c:pt idx="10" formatCode="#,##0_ ">
                  <c:v>31905</c:v>
                </c:pt>
                <c:pt idx="11" formatCode="#,##0_ ">
                  <c:v>31922</c:v>
                </c:pt>
                <c:pt idx="12" formatCode="#,##0_ ">
                  <c:v>31880</c:v>
                </c:pt>
                <c:pt idx="13" formatCode="#,##0_ ">
                  <c:v>31126</c:v>
                </c:pt>
                <c:pt idx="14" formatCode="#,##0_ ">
                  <c:v>29484</c:v>
                </c:pt>
                <c:pt idx="15" formatCode="#,##0_ ">
                  <c:v>29922</c:v>
                </c:pt>
                <c:pt idx="16" formatCode="General">
                  <c:v>30391</c:v>
                </c:pt>
                <c:pt idx="17" formatCode="General">
                  <c:v>31299</c:v>
                </c:pt>
                <c:pt idx="18" formatCode="General">
                  <c:v>31549</c:v>
                </c:pt>
                <c:pt idx="19" formatCode="General">
                  <c:v>32272</c:v>
                </c:pt>
                <c:pt idx="20" formatCode="General">
                  <c:v>32628</c:v>
                </c:pt>
                <c:pt idx="21" formatCode="General">
                  <c:v>33198</c:v>
                </c:pt>
                <c:pt idx="22" formatCode="General">
                  <c:v>33456</c:v>
                </c:pt>
                <c:pt idx="23" formatCode="General">
                  <c:v>34119</c:v>
                </c:pt>
                <c:pt idx="24">
                  <c:v>28093</c:v>
                </c:pt>
                <c:pt idx="25">
                  <c:v>28654</c:v>
                </c:pt>
                <c:pt idx="26" formatCode="#,##0_ ">
                  <c:v>29900</c:v>
                </c:pt>
                <c:pt idx="27" formatCode="#,##0_ ">
                  <c:v>32244</c:v>
                </c:pt>
                <c:pt idx="28" formatCode="#,##0_ ">
                  <c:v>33013</c:v>
                </c:pt>
                <c:pt idx="29" formatCode="#,##0_ ">
                  <c:v>33754</c:v>
                </c:pt>
              </c:numCache>
            </c:numRef>
          </c:val>
          <c:smooth val="0"/>
          <c:extLst>
            <c:ext xmlns:c16="http://schemas.microsoft.com/office/drawing/2014/chart" uri="{C3380CC4-5D6E-409C-BE32-E72D297353CC}">
              <c16:uniqueId val="{00000002-E8B4-4394-AC72-F15DEFE75D7D}"/>
            </c:ext>
          </c:extLst>
        </c:ser>
        <c:dLbls>
          <c:showLegendKey val="0"/>
          <c:showVal val="0"/>
          <c:showCatName val="0"/>
          <c:showSerName val="0"/>
          <c:showPercent val="0"/>
          <c:showBubbleSize val="0"/>
        </c:dLbls>
        <c:marker val="1"/>
        <c:smooth val="0"/>
        <c:axId val="-520158784"/>
        <c:axId val="-520151712"/>
      </c:lineChart>
      <c:catAx>
        <c:axId val="-520158784"/>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a:pPr>
            <a:endParaRPr lang="ja-JP"/>
          </a:p>
        </c:txPr>
        <c:crossAx val="-520151712"/>
        <c:crosses val="autoZero"/>
        <c:auto val="1"/>
        <c:lblAlgn val="ctr"/>
        <c:lblOffset val="100"/>
        <c:tickLblSkip val="1"/>
        <c:tickMarkSkip val="1"/>
        <c:noMultiLvlLbl val="0"/>
      </c:catAx>
      <c:valAx>
        <c:axId val="-520151712"/>
        <c:scaling>
          <c:orientation val="minMax"/>
        </c:scaling>
        <c:delete val="0"/>
        <c:axPos val="l"/>
        <c:majorGridlines>
          <c:spPr>
            <a:ln>
              <a:prstDash val="sysDot"/>
            </a:ln>
          </c:spPr>
        </c:majorGridlines>
        <c:title>
          <c:tx>
            <c:rich>
              <a:bodyPr rot="0" vert="horz"/>
              <a:lstStyle/>
              <a:p>
                <a:pPr algn="ctr">
                  <a:defRPr sz="1100"/>
                </a:pPr>
                <a:r>
                  <a:rPr lang="ja-JP" sz="1100"/>
                  <a:t>百万円
（</a:t>
                </a:r>
                <a:r>
                  <a:rPr lang="en-US" sz="1100"/>
                  <a:t>millions yen）</a:t>
                </a:r>
              </a:p>
            </c:rich>
          </c:tx>
          <c:layout>
            <c:manualLayout>
              <c:xMode val="edge"/>
              <c:yMode val="edge"/>
              <c:x val="7.0422535211267607E-3"/>
              <c:y val="1.4285747502203084E-2"/>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520158784"/>
        <c:crosses val="autoZero"/>
        <c:crossBetween val="between"/>
      </c:valAx>
      <c:spPr>
        <a:solidFill>
          <a:srgbClr val="FFFFFF"/>
        </a:solidFill>
        <a:ln w="12700">
          <a:solidFill>
            <a:srgbClr val="808080"/>
          </a:solidFill>
          <a:prstDash val="solid"/>
        </a:ln>
      </c:spPr>
    </c:plotArea>
    <c:legend>
      <c:legendPos val="r"/>
      <c:layout>
        <c:manualLayout>
          <c:xMode val="edge"/>
          <c:yMode val="edge"/>
          <c:x val="0.6796813887742067"/>
          <c:y val="6.0488113580948695E-2"/>
          <c:w val="0.29492688803085176"/>
          <c:h val="0.16098490865766482"/>
        </c:manualLayout>
      </c:layout>
      <c:overlay val="0"/>
      <c:spPr>
        <a:solidFill>
          <a:srgbClr val="FFFFFF"/>
        </a:solidFill>
        <a:ln w="3175">
          <a:solidFill>
            <a:srgbClr val="000000"/>
          </a:solidFill>
          <a:prstDash val="solid"/>
        </a:ln>
      </c:spPr>
      <c:txPr>
        <a:bodyPr/>
        <a:lstStyle/>
        <a:p>
          <a:pPr>
            <a:defRPr sz="11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阪神電気鉄道の運輸収入の推移［</a:t>
            </a:r>
            <a:r>
              <a:rPr lang="en-US"/>
              <a:t>Hanshin］</a:t>
            </a:r>
          </a:p>
        </c:rich>
      </c:tx>
      <c:layout>
        <c:manualLayout>
          <c:xMode val="edge"/>
          <c:yMode val="edge"/>
          <c:x val="0.19729679442100329"/>
          <c:y val="9.4777541016933878E-3"/>
        </c:manualLayout>
      </c:layout>
      <c:overlay val="0"/>
      <c:spPr>
        <a:noFill/>
        <a:ln w="25400">
          <a:noFill/>
        </a:ln>
      </c:spPr>
    </c:title>
    <c:autoTitleDeleted val="0"/>
    <c:plotArea>
      <c:layout>
        <c:manualLayout>
          <c:layoutTarget val="inner"/>
          <c:xMode val="edge"/>
          <c:yMode val="edge"/>
          <c:x val="7.7247243986489966E-2"/>
          <c:y val="0.14858507677195051"/>
          <c:w val="0.89887702093370137"/>
          <c:h val="0.69339702493576905"/>
        </c:manualLayout>
      </c:layout>
      <c:lineChart>
        <c:grouping val="standard"/>
        <c:varyColors val="0"/>
        <c:ser>
          <c:idx val="0"/>
          <c:order val="0"/>
          <c:tx>
            <c:strRef>
              <c:f>鉄道運輸収入の推移!$P$5</c:f>
              <c:strCache>
                <c:ptCount val="1"/>
                <c:pt idx="0">
                  <c:v>合計（Total）</c:v>
                </c:pt>
              </c:strCache>
            </c:strRef>
          </c:tx>
          <c:spPr>
            <a:ln w="34925">
              <a:solidFill>
                <a:schemeClr val="tx1"/>
              </a:solidFill>
              <a:prstDash val="solid"/>
            </a:ln>
          </c:spPr>
          <c:marker>
            <c:symbol val="diamond"/>
            <c:size val="6"/>
            <c:spPr>
              <a:solidFill>
                <a:srgbClr val="000000"/>
              </a:solidFill>
              <a:ln>
                <a:solidFill>
                  <a:srgbClr val="000000"/>
                </a:solidFill>
                <a:prstDash val="solid"/>
              </a:ln>
            </c:spPr>
          </c:marker>
          <c:cat>
            <c:strRef>
              <c:f>鉄道運輸収入の推移!$F$31:$AI$31</c:f>
              <c:strCache>
                <c:ptCount val="30"/>
                <c:pt idx="0">
                  <c:v>1997/3</c:v>
                </c:pt>
                <c:pt idx="1">
                  <c:v>1998/3</c:v>
                </c:pt>
                <c:pt idx="2">
                  <c:v>1999/3</c:v>
                </c:pt>
                <c:pt idx="3">
                  <c:v>2000/3</c:v>
                </c:pt>
                <c:pt idx="4">
                  <c:v>2001/3</c:v>
                </c:pt>
                <c:pt idx="5">
                  <c:v>2002/3</c:v>
                </c:pt>
                <c:pt idx="6">
                  <c:v>2003/3</c:v>
                </c:pt>
                <c:pt idx="7">
                  <c:v>2004/3</c:v>
                </c:pt>
                <c:pt idx="8">
                  <c:v>2005/3</c:v>
                </c:pt>
                <c:pt idx="9">
                  <c:v>2006/3</c:v>
                </c:pt>
                <c:pt idx="10">
                  <c:v>2007/3</c:v>
                </c:pt>
                <c:pt idx="11">
                  <c:v>2008/3</c:v>
                </c:pt>
                <c:pt idx="12">
                  <c:v>2009/3</c:v>
                </c:pt>
                <c:pt idx="13">
                  <c:v>2010/3</c:v>
                </c:pt>
                <c:pt idx="14">
                  <c:v>2011/3</c:v>
                </c:pt>
                <c:pt idx="15">
                  <c:v>2012/3</c:v>
                </c:pt>
                <c:pt idx="16">
                  <c:v>2013/3</c:v>
                </c:pt>
                <c:pt idx="17">
                  <c:v>2014/3</c:v>
                </c:pt>
                <c:pt idx="18">
                  <c:v>2015/3</c:v>
                </c:pt>
                <c:pt idx="19">
                  <c:v>2016/3</c:v>
                </c:pt>
                <c:pt idx="20">
                  <c:v>2017/3</c:v>
                </c:pt>
                <c:pt idx="21">
                  <c:v>2018/3</c:v>
                </c:pt>
                <c:pt idx="22">
                  <c:v>2019/3</c:v>
                </c:pt>
                <c:pt idx="23">
                  <c:v>2020/3</c:v>
                </c:pt>
                <c:pt idx="24">
                  <c:v>2021/3</c:v>
                </c:pt>
                <c:pt idx="25">
                  <c:v>2022/3</c:v>
                </c:pt>
                <c:pt idx="26">
                  <c:v>2023/3</c:v>
                </c:pt>
                <c:pt idx="27">
                  <c:v>2024/3</c:v>
                </c:pt>
                <c:pt idx="28">
                  <c:v>2025/3</c:v>
                </c:pt>
                <c:pt idx="29">
                  <c:v>2026/3</c:v>
                </c:pt>
              </c:strCache>
            </c:strRef>
          </c:cat>
          <c:val>
            <c:numRef>
              <c:f>鉄道運輸収入の推移!$F$37:$AI$37</c:f>
              <c:numCache>
                <c:formatCode>#,##0;"△ "#,##0</c:formatCode>
                <c:ptCount val="30"/>
                <c:pt idx="0">
                  <c:v>29054</c:v>
                </c:pt>
                <c:pt idx="1">
                  <c:v>27193</c:v>
                </c:pt>
                <c:pt idx="2">
                  <c:v>26458</c:v>
                </c:pt>
                <c:pt idx="3">
                  <c:v>25871</c:v>
                </c:pt>
                <c:pt idx="4">
                  <c:v>25195</c:v>
                </c:pt>
                <c:pt idx="5">
                  <c:v>25018</c:v>
                </c:pt>
                <c:pt idx="6">
                  <c:v>24643</c:v>
                </c:pt>
                <c:pt idx="7">
                  <c:v>24786</c:v>
                </c:pt>
                <c:pt idx="8">
                  <c:v>24266</c:v>
                </c:pt>
                <c:pt idx="9">
                  <c:v>24422</c:v>
                </c:pt>
                <c:pt idx="10" formatCode="#,##0_ ">
                  <c:v>24710</c:v>
                </c:pt>
                <c:pt idx="11" formatCode="#,##0_ ">
                  <c:v>24878</c:v>
                </c:pt>
                <c:pt idx="12" formatCode="#,##0_ ">
                  <c:v>25230</c:v>
                </c:pt>
                <c:pt idx="13" formatCode="#,##0_ ">
                  <c:v>28038</c:v>
                </c:pt>
                <c:pt idx="14" formatCode="#,##0_ ">
                  <c:v>29025</c:v>
                </c:pt>
                <c:pt idx="15" formatCode="#,##0_ ">
                  <c:v>30045</c:v>
                </c:pt>
                <c:pt idx="16" formatCode="General">
                  <c:v>30410</c:v>
                </c:pt>
                <c:pt idx="17" formatCode="General">
                  <c:v>31269</c:v>
                </c:pt>
                <c:pt idx="18" formatCode="General">
                  <c:v>31394</c:v>
                </c:pt>
                <c:pt idx="19" formatCode="General">
                  <c:v>32407</c:v>
                </c:pt>
                <c:pt idx="20" formatCode="General">
                  <c:v>32699</c:v>
                </c:pt>
                <c:pt idx="21" formatCode="General">
                  <c:v>33436</c:v>
                </c:pt>
                <c:pt idx="22" formatCode="General">
                  <c:v>34054</c:v>
                </c:pt>
                <c:pt idx="23" formatCode="General">
                  <c:v>33993</c:v>
                </c:pt>
                <c:pt idx="24">
                  <c:v>24202</c:v>
                </c:pt>
                <c:pt idx="25">
                  <c:v>26026</c:v>
                </c:pt>
                <c:pt idx="26" formatCode="#,##0_ ">
                  <c:v>30462</c:v>
                </c:pt>
                <c:pt idx="27" formatCode="#,##0_ ">
                  <c:v>34253</c:v>
                </c:pt>
                <c:pt idx="28" formatCode="#,##0_ ">
                  <c:v>35515</c:v>
                </c:pt>
                <c:pt idx="29" formatCode="#,##0_ ">
                  <c:v>37864</c:v>
                </c:pt>
              </c:numCache>
            </c:numRef>
          </c:val>
          <c:smooth val="0"/>
          <c:extLst>
            <c:ext xmlns:c16="http://schemas.microsoft.com/office/drawing/2014/chart" uri="{C3380CC4-5D6E-409C-BE32-E72D297353CC}">
              <c16:uniqueId val="{00000000-A6F6-4366-838E-779B2A9B4C28}"/>
            </c:ext>
          </c:extLst>
        </c:ser>
        <c:ser>
          <c:idx val="1"/>
          <c:order val="1"/>
          <c:tx>
            <c:strRef>
              <c:f>鉄道運輸収入の推移!$P$6</c:f>
              <c:strCache>
                <c:ptCount val="1"/>
                <c:pt idx="0">
                  <c:v>定期外（Non-commuter）</c:v>
                </c:pt>
              </c:strCache>
            </c:strRef>
          </c:tx>
          <c:spPr>
            <a:ln>
              <a:solidFill>
                <a:schemeClr val="accent3">
                  <a:lumMod val="75000"/>
                </a:schemeClr>
              </a:solidFill>
            </a:ln>
          </c:spPr>
          <c:marker>
            <c:spPr>
              <a:solidFill>
                <a:schemeClr val="accent3">
                  <a:lumMod val="75000"/>
                </a:schemeClr>
              </a:solidFill>
              <a:ln>
                <a:solidFill>
                  <a:schemeClr val="accent3">
                    <a:lumMod val="75000"/>
                  </a:schemeClr>
                </a:solidFill>
              </a:ln>
            </c:spPr>
          </c:marker>
          <c:cat>
            <c:strRef>
              <c:f>鉄道運輸収入の推移!$F$31:$AI$31</c:f>
              <c:strCache>
                <c:ptCount val="30"/>
                <c:pt idx="0">
                  <c:v>1997/3</c:v>
                </c:pt>
                <c:pt idx="1">
                  <c:v>1998/3</c:v>
                </c:pt>
                <c:pt idx="2">
                  <c:v>1999/3</c:v>
                </c:pt>
                <c:pt idx="3">
                  <c:v>2000/3</c:v>
                </c:pt>
                <c:pt idx="4">
                  <c:v>2001/3</c:v>
                </c:pt>
                <c:pt idx="5">
                  <c:v>2002/3</c:v>
                </c:pt>
                <c:pt idx="6">
                  <c:v>2003/3</c:v>
                </c:pt>
                <c:pt idx="7">
                  <c:v>2004/3</c:v>
                </c:pt>
                <c:pt idx="8">
                  <c:v>2005/3</c:v>
                </c:pt>
                <c:pt idx="9">
                  <c:v>2006/3</c:v>
                </c:pt>
                <c:pt idx="10">
                  <c:v>2007/3</c:v>
                </c:pt>
                <c:pt idx="11">
                  <c:v>2008/3</c:v>
                </c:pt>
                <c:pt idx="12">
                  <c:v>2009/3</c:v>
                </c:pt>
                <c:pt idx="13">
                  <c:v>2010/3</c:v>
                </c:pt>
                <c:pt idx="14">
                  <c:v>2011/3</c:v>
                </c:pt>
                <c:pt idx="15">
                  <c:v>2012/3</c:v>
                </c:pt>
                <c:pt idx="16">
                  <c:v>2013/3</c:v>
                </c:pt>
                <c:pt idx="17">
                  <c:v>2014/3</c:v>
                </c:pt>
                <c:pt idx="18">
                  <c:v>2015/3</c:v>
                </c:pt>
                <c:pt idx="19">
                  <c:v>2016/3</c:v>
                </c:pt>
                <c:pt idx="20">
                  <c:v>2017/3</c:v>
                </c:pt>
                <c:pt idx="21">
                  <c:v>2018/3</c:v>
                </c:pt>
                <c:pt idx="22">
                  <c:v>2019/3</c:v>
                </c:pt>
                <c:pt idx="23">
                  <c:v>2020/3</c:v>
                </c:pt>
                <c:pt idx="24">
                  <c:v>2021/3</c:v>
                </c:pt>
                <c:pt idx="25">
                  <c:v>2022/3</c:v>
                </c:pt>
                <c:pt idx="26">
                  <c:v>2023/3</c:v>
                </c:pt>
                <c:pt idx="27">
                  <c:v>2024/3</c:v>
                </c:pt>
                <c:pt idx="28">
                  <c:v>2025/3</c:v>
                </c:pt>
                <c:pt idx="29">
                  <c:v>2026/3</c:v>
                </c:pt>
              </c:strCache>
            </c:strRef>
          </c:cat>
          <c:val>
            <c:numRef>
              <c:f>鉄道運輸収入の推移!$F$39:$AI$39</c:f>
              <c:numCache>
                <c:formatCode>#,##0;"△ "#,##0</c:formatCode>
                <c:ptCount val="30"/>
                <c:pt idx="0">
                  <c:v>17867</c:v>
                </c:pt>
                <c:pt idx="1">
                  <c:v>16619</c:v>
                </c:pt>
                <c:pt idx="2">
                  <c:v>16247</c:v>
                </c:pt>
                <c:pt idx="3">
                  <c:v>16145</c:v>
                </c:pt>
                <c:pt idx="4">
                  <c:v>15893</c:v>
                </c:pt>
                <c:pt idx="5">
                  <c:v>15964</c:v>
                </c:pt>
                <c:pt idx="6">
                  <c:v>15816</c:v>
                </c:pt>
                <c:pt idx="7">
                  <c:v>16043</c:v>
                </c:pt>
                <c:pt idx="8">
                  <c:v>15567</c:v>
                </c:pt>
                <c:pt idx="9">
                  <c:v>15701</c:v>
                </c:pt>
                <c:pt idx="10" formatCode="#,##0_ ">
                  <c:v>16014</c:v>
                </c:pt>
                <c:pt idx="11" formatCode="#,##0_ ">
                  <c:v>16095</c:v>
                </c:pt>
                <c:pt idx="12" formatCode="#,##0_ ">
                  <c:v>16316</c:v>
                </c:pt>
                <c:pt idx="13" formatCode="#,##0_ ">
                  <c:v>18396</c:v>
                </c:pt>
                <c:pt idx="14" formatCode="#,##0_ ">
                  <c:v>18899</c:v>
                </c:pt>
                <c:pt idx="15" formatCode="#,##0_ ">
                  <c:v>19422</c:v>
                </c:pt>
                <c:pt idx="16" formatCode="General">
                  <c:v>19669</c:v>
                </c:pt>
                <c:pt idx="17" formatCode="General">
                  <c:v>20260</c:v>
                </c:pt>
                <c:pt idx="18" formatCode="General">
                  <c:v>20286</c:v>
                </c:pt>
                <c:pt idx="19" formatCode="General">
                  <c:v>21035</c:v>
                </c:pt>
                <c:pt idx="20" formatCode="General">
                  <c:v>21136</c:v>
                </c:pt>
                <c:pt idx="21" formatCode="General">
                  <c:v>21638</c:v>
                </c:pt>
                <c:pt idx="22" formatCode="General">
                  <c:v>22030</c:v>
                </c:pt>
                <c:pt idx="23" formatCode="General">
                  <c:v>21665</c:v>
                </c:pt>
                <c:pt idx="24">
                  <c:v>13725</c:v>
                </c:pt>
                <c:pt idx="25">
                  <c:v>15397</c:v>
                </c:pt>
                <c:pt idx="26" formatCode="#,##0_ ">
                  <c:v>19365</c:v>
                </c:pt>
                <c:pt idx="27" formatCode="#,##0_ ">
                  <c:v>22242</c:v>
                </c:pt>
                <c:pt idx="28" formatCode="#,##0_ ">
                  <c:v>23065</c:v>
                </c:pt>
                <c:pt idx="29" formatCode="#,##0_ ">
                  <c:v>24945</c:v>
                </c:pt>
              </c:numCache>
            </c:numRef>
          </c:val>
          <c:smooth val="0"/>
          <c:extLst>
            <c:ext xmlns:c16="http://schemas.microsoft.com/office/drawing/2014/chart" uri="{C3380CC4-5D6E-409C-BE32-E72D297353CC}">
              <c16:uniqueId val="{00000001-A6F6-4366-838E-779B2A9B4C28}"/>
            </c:ext>
          </c:extLst>
        </c:ser>
        <c:ser>
          <c:idx val="2"/>
          <c:order val="2"/>
          <c:tx>
            <c:strRef>
              <c:f>鉄道運輸収入の推移!$P$7</c:f>
              <c:strCache>
                <c:ptCount val="1"/>
                <c:pt idx="0">
                  <c:v>定期（Commuter)</c:v>
                </c:pt>
              </c:strCache>
            </c:strRef>
          </c:tx>
          <c:spPr>
            <a:ln>
              <a:solidFill>
                <a:schemeClr val="accent2"/>
              </a:solidFill>
            </a:ln>
          </c:spPr>
          <c:marker>
            <c:spPr>
              <a:solidFill>
                <a:schemeClr val="accent2"/>
              </a:solidFill>
              <a:ln>
                <a:solidFill>
                  <a:schemeClr val="accent2"/>
                </a:solidFill>
              </a:ln>
            </c:spPr>
          </c:marker>
          <c:cat>
            <c:strRef>
              <c:f>鉄道運輸収入の推移!$F$31:$AI$31</c:f>
              <c:strCache>
                <c:ptCount val="30"/>
                <c:pt idx="0">
                  <c:v>1997/3</c:v>
                </c:pt>
                <c:pt idx="1">
                  <c:v>1998/3</c:v>
                </c:pt>
                <c:pt idx="2">
                  <c:v>1999/3</c:v>
                </c:pt>
                <c:pt idx="3">
                  <c:v>2000/3</c:v>
                </c:pt>
                <c:pt idx="4">
                  <c:v>2001/3</c:v>
                </c:pt>
                <c:pt idx="5">
                  <c:v>2002/3</c:v>
                </c:pt>
                <c:pt idx="6">
                  <c:v>2003/3</c:v>
                </c:pt>
                <c:pt idx="7">
                  <c:v>2004/3</c:v>
                </c:pt>
                <c:pt idx="8">
                  <c:v>2005/3</c:v>
                </c:pt>
                <c:pt idx="9">
                  <c:v>2006/3</c:v>
                </c:pt>
                <c:pt idx="10">
                  <c:v>2007/3</c:v>
                </c:pt>
                <c:pt idx="11">
                  <c:v>2008/3</c:v>
                </c:pt>
                <c:pt idx="12">
                  <c:v>2009/3</c:v>
                </c:pt>
                <c:pt idx="13">
                  <c:v>2010/3</c:v>
                </c:pt>
                <c:pt idx="14">
                  <c:v>2011/3</c:v>
                </c:pt>
                <c:pt idx="15">
                  <c:v>2012/3</c:v>
                </c:pt>
                <c:pt idx="16">
                  <c:v>2013/3</c:v>
                </c:pt>
                <c:pt idx="17">
                  <c:v>2014/3</c:v>
                </c:pt>
                <c:pt idx="18">
                  <c:v>2015/3</c:v>
                </c:pt>
                <c:pt idx="19">
                  <c:v>2016/3</c:v>
                </c:pt>
                <c:pt idx="20">
                  <c:v>2017/3</c:v>
                </c:pt>
                <c:pt idx="21">
                  <c:v>2018/3</c:v>
                </c:pt>
                <c:pt idx="22">
                  <c:v>2019/3</c:v>
                </c:pt>
                <c:pt idx="23">
                  <c:v>2020/3</c:v>
                </c:pt>
                <c:pt idx="24">
                  <c:v>2021/3</c:v>
                </c:pt>
                <c:pt idx="25">
                  <c:v>2022/3</c:v>
                </c:pt>
                <c:pt idx="26">
                  <c:v>2023/3</c:v>
                </c:pt>
                <c:pt idx="27">
                  <c:v>2024/3</c:v>
                </c:pt>
                <c:pt idx="28">
                  <c:v>2025/3</c:v>
                </c:pt>
                <c:pt idx="29">
                  <c:v>2026/3</c:v>
                </c:pt>
              </c:strCache>
            </c:strRef>
          </c:cat>
          <c:val>
            <c:numRef>
              <c:f>鉄道運輸収入の推移!$F$40:$AI$40</c:f>
              <c:numCache>
                <c:formatCode>#,##0;"△ "#,##0</c:formatCode>
                <c:ptCount val="30"/>
                <c:pt idx="0">
                  <c:v>11186</c:v>
                </c:pt>
                <c:pt idx="1">
                  <c:v>10574</c:v>
                </c:pt>
                <c:pt idx="2">
                  <c:v>10211</c:v>
                </c:pt>
                <c:pt idx="3">
                  <c:v>9726</c:v>
                </c:pt>
                <c:pt idx="4">
                  <c:v>9301</c:v>
                </c:pt>
                <c:pt idx="5">
                  <c:v>9053</c:v>
                </c:pt>
                <c:pt idx="6">
                  <c:v>8826</c:v>
                </c:pt>
                <c:pt idx="7">
                  <c:v>8743</c:v>
                </c:pt>
                <c:pt idx="8">
                  <c:v>8698</c:v>
                </c:pt>
                <c:pt idx="9">
                  <c:v>8721</c:v>
                </c:pt>
                <c:pt idx="10" formatCode="#,##0_ ">
                  <c:v>8695</c:v>
                </c:pt>
                <c:pt idx="11" formatCode="#,##0_ ">
                  <c:v>8783</c:v>
                </c:pt>
                <c:pt idx="12" formatCode="#,##0_ ">
                  <c:v>8913</c:v>
                </c:pt>
                <c:pt idx="13" formatCode="#,##0_ ">
                  <c:v>9642</c:v>
                </c:pt>
                <c:pt idx="14" formatCode="#,##0_ ">
                  <c:v>10126</c:v>
                </c:pt>
                <c:pt idx="15" formatCode="#,##0_ ">
                  <c:v>10623</c:v>
                </c:pt>
                <c:pt idx="16" formatCode="General">
                  <c:v>10740</c:v>
                </c:pt>
                <c:pt idx="17" formatCode="General">
                  <c:v>11008</c:v>
                </c:pt>
                <c:pt idx="18" formatCode="General">
                  <c:v>11107</c:v>
                </c:pt>
                <c:pt idx="19" formatCode="General">
                  <c:v>11372</c:v>
                </c:pt>
                <c:pt idx="20" formatCode="General">
                  <c:v>11563</c:v>
                </c:pt>
                <c:pt idx="21" formatCode="General">
                  <c:v>11797</c:v>
                </c:pt>
                <c:pt idx="22" formatCode="General">
                  <c:v>12024</c:v>
                </c:pt>
                <c:pt idx="23" formatCode="General">
                  <c:v>12327</c:v>
                </c:pt>
                <c:pt idx="24">
                  <c:v>10476</c:v>
                </c:pt>
                <c:pt idx="25">
                  <c:v>10628</c:v>
                </c:pt>
                <c:pt idx="26" formatCode="#,##0_ ">
                  <c:v>11096</c:v>
                </c:pt>
                <c:pt idx="27" formatCode="#,##0_ ">
                  <c:v>12010</c:v>
                </c:pt>
                <c:pt idx="28" formatCode="#,##0_ ">
                  <c:v>12449</c:v>
                </c:pt>
                <c:pt idx="29" formatCode="#,##0_ ">
                  <c:v>12919</c:v>
                </c:pt>
              </c:numCache>
            </c:numRef>
          </c:val>
          <c:smooth val="0"/>
          <c:extLst>
            <c:ext xmlns:c16="http://schemas.microsoft.com/office/drawing/2014/chart" uri="{C3380CC4-5D6E-409C-BE32-E72D297353CC}">
              <c16:uniqueId val="{00000002-A6F6-4366-838E-779B2A9B4C28}"/>
            </c:ext>
          </c:extLst>
        </c:ser>
        <c:dLbls>
          <c:showLegendKey val="0"/>
          <c:showVal val="0"/>
          <c:showCatName val="0"/>
          <c:showSerName val="0"/>
          <c:showPercent val="0"/>
          <c:showBubbleSize val="0"/>
        </c:dLbls>
        <c:marker val="1"/>
        <c:smooth val="0"/>
        <c:axId val="-520147360"/>
        <c:axId val="-520150624"/>
      </c:lineChart>
      <c:catAx>
        <c:axId val="-520147360"/>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a:pPr>
            <a:endParaRPr lang="ja-JP"/>
          </a:p>
        </c:txPr>
        <c:crossAx val="-520150624"/>
        <c:crosses val="autoZero"/>
        <c:auto val="1"/>
        <c:lblAlgn val="ctr"/>
        <c:lblOffset val="100"/>
        <c:tickLblSkip val="1"/>
        <c:tickMarkSkip val="1"/>
        <c:noMultiLvlLbl val="0"/>
      </c:catAx>
      <c:valAx>
        <c:axId val="-520150624"/>
        <c:scaling>
          <c:orientation val="minMax"/>
        </c:scaling>
        <c:delete val="0"/>
        <c:axPos val="l"/>
        <c:majorGridlines>
          <c:spPr>
            <a:ln>
              <a:prstDash val="sysDot"/>
            </a:ln>
          </c:spPr>
        </c:majorGridlines>
        <c:title>
          <c:tx>
            <c:rich>
              <a:bodyPr rot="0" vert="horz"/>
              <a:lstStyle/>
              <a:p>
                <a:pPr algn="ctr">
                  <a:defRPr/>
                </a:pPr>
                <a:r>
                  <a:rPr lang="ja-JP"/>
                  <a:t>百万円
（</a:t>
                </a:r>
                <a:r>
                  <a:rPr lang="en-US"/>
                  <a:t>millions yen）</a:t>
                </a:r>
              </a:p>
            </c:rich>
          </c:tx>
          <c:layout>
            <c:manualLayout>
              <c:xMode val="edge"/>
              <c:yMode val="edge"/>
              <c:x val="7.0225328176277543E-3"/>
              <c:y val="2.8275613465752083E-3"/>
            </c:manualLayout>
          </c:layout>
          <c:overlay val="0"/>
          <c:spPr>
            <a:noFill/>
            <a:ln w="25400">
              <a:noFill/>
            </a:ln>
          </c:spPr>
        </c:title>
        <c:numFmt formatCode="#,##0;&quot;△ &quot;#,##0" sourceLinked="1"/>
        <c:majorTickMark val="in"/>
        <c:minorTickMark val="none"/>
        <c:tickLblPos val="nextTo"/>
        <c:spPr>
          <a:ln w="3175">
            <a:solidFill>
              <a:srgbClr val="000000"/>
            </a:solidFill>
            <a:prstDash val="solid"/>
          </a:ln>
        </c:spPr>
        <c:txPr>
          <a:bodyPr rot="0" vert="horz"/>
          <a:lstStyle/>
          <a:p>
            <a:pPr>
              <a:defRPr/>
            </a:pPr>
            <a:endParaRPr lang="ja-JP"/>
          </a:p>
        </c:txPr>
        <c:crossAx val="-520147360"/>
        <c:crosses val="autoZero"/>
        <c:crossBetween val="between"/>
      </c:valAx>
      <c:spPr>
        <a:solidFill>
          <a:srgbClr val="FFFFFF"/>
        </a:solidFill>
        <a:ln w="12700">
          <a:solidFill>
            <a:srgbClr val="808080"/>
          </a:solidFill>
          <a:prstDash val="solid"/>
        </a:ln>
      </c:spPr>
    </c:plotArea>
    <c:legend>
      <c:legendPos val="r"/>
      <c:layout>
        <c:manualLayout>
          <c:xMode val="edge"/>
          <c:yMode val="edge"/>
          <c:x val="0.69324473309885615"/>
          <c:y val="0.68627742196026342"/>
          <c:w val="0.28352140486855726"/>
          <c:h val="0.16902091470000621"/>
        </c:manualLayout>
      </c:layout>
      <c:overlay val="0"/>
      <c:spPr>
        <a:solidFill>
          <a:srgbClr val="FFFFFF"/>
        </a:solidFill>
        <a:ln w="3175">
          <a:solidFill>
            <a:srgbClr val="000000"/>
          </a:solidFill>
          <a:prstDash val="solid"/>
        </a:ln>
      </c:spPr>
      <c:txPr>
        <a:bodyPr/>
        <a:lstStyle/>
        <a:p>
          <a:pPr>
            <a:defRPr sz="100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75" b="0" i="0" u="none" strike="noStrike" baseline="0">
          <a:solidFill>
            <a:srgbClr val="000000"/>
          </a:solidFill>
          <a:latin typeface="Arial" panose="020B0604020202020204" pitchFamily="34" charset="0"/>
          <a:ea typeface="ＭＳ Ｐゴシック"/>
          <a:cs typeface="Arial" panose="020B0604020202020204" pitchFamily="34" charset="0"/>
        </a:defRPr>
      </a:pPr>
      <a:endParaRPr lang="ja-JP"/>
    </a:p>
  </c:txPr>
  <c:printSettings>
    <c:headerFooter alignWithMargins="0"/>
    <c:pageMargins b="1" l="0.75" r="0.75" t="1" header="0.51200000000000001" footer="0.51200000000000001"/>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3.xml"/><Relationship Id="rId1" Type="http://schemas.openxmlformats.org/officeDocument/2006/relationships/chart" Target="../charts/chart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xml"/><Relationship Id="rId1"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410633</xdr:colOff>
      <xdr:row>20</xdr:row>
      <xdr:rowOff>95249</xdr:rowOff>
    </xdr:from>
    <xdr:to>
      <xdr:col>13</xdr:col>
      <xdr:colOff>105833</xdr:colOff>
      <xdr:row>28</xdr:row>
      <xdr:rowOff>0</xdr:rowOff>
    </xdr:to>
    <xdr:sp macro="" textlink="">
      <xdr:nvSpPr>
        <xdr:cNvPr id="10244" name="Text Box 4">
          <a:extLst>
            <a:ext uri="{FF2B5EF4-FFF2-40B4-BE49-F238E27FC236}">
              <a16:creationId xmlns:a16="http://schemas.microsoft.com/office/drawing/2014/main" id="{00000000-0008-0000-0000-000004280000}"/>
            </a:ext>
          </a:extLst>
        </xdr:cNvPr>
        <xdr:cNvSpPr txBox="1">
          <a:spLocks noChangeArrowheads="1"/>
        </xdr:cNvSpPr>
      </xdr:nvSpPr>
      <xdr:spPr bwMode="auto">
        <a:xfrm>
          <a:off x="1310216" y="3608916"/>
          <a:ext cx="10352617" cy="12594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00584" tIns="73152" rIns="100584" bIns="0" anchor="t" upright="1"/>
        <a:lstStyle/>
        <a:p>
          <a:pPr algn="ctr" rtl="0">
            <a:defRPr sz="1000"/>
          </a:pPr>
          <a:r>
            <a:rPr lang="ja-JP" altLang="en-US" sz="4800" b="1" i="1" u="none" strike="noStrike" baseline="0">
              <a:solidFill>
                <a:srgbClr val="000000"/>
              </a:solidFill>
              <a:latin typeface="Century"/>
            </a:rPr>
            <a:t>Fact Book </a:t>
          </a:r>
          <a:r>
            <a:rPr lang="en-US" altLang="ja-JP" sz="4800" b="1" i="1" u="none" strike="noStrike" baseline="0">
              <a:solidFill>
                <a:srgbClr val="000000"/>
              </a:solidFill>
              <a:latin typeface="Century"/>
            </a:rPr>
            <a:t>2026</a:t>
          </a:r>
        </a:p>
      </xdr:txBody>
    </xdr:sp>
    <xdr:clientData/>
  </xdr:twoCellAnchor>
  <xdr:twoCellAnchor>
    <xdr:from>
      <xdr:col>3</xdr:col>
      <xdr:colOff>609600</xdr:colOff>
      <xdr:row>39</xdr:row>
      <xdr:rowOff>19050</xdr:rowOff>
    </xdr:from>
    <xdr:to>
      <xdr:col>9</xdr:col>
      <xdr:colOff>742950</xdr:colOff>
      <xdr:row>43</xdr:row>
      <xdr:rowOff>123825</xdr:rowOff>
    </xdr:to>
    <xdr:pic>
      <xdr:nvPicPr>
        <xdr:cNvPr id="10246" name="Picture 6" descr="hankyu-hanshin-c">
          <a:extLst>
            <a:ext uri="{FF2B5EF4-FFF2-40B4-BE49-F238E27FC236}">
              <a16:creationId xmlns:a16="http://schemas.microsoft.com/office/drawing/2014/main" id="{00000000-0008-0000-0000-0000062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0975" y="6819900"/>
          <a:ext cx="5010150"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438150</xdr:colOff>
      <xdr:row>45</xdr:row>
      <xdr:rowOff>95250</xdr:rowOff>
    </xdr:from>
    <xdr:to>
      <xdr:col>8</xdr:col>
      <xdr:colOff>123825</xdr:colOff>
      <xdr:row>48</xdr:row>
      <xdr:rowOff>19050</xdr:rowOff>
    </xdr:to>
    <xdr:sp macro="" textlink="">
      <xdr:nvSpPr>
        <xdr:cNvPr id="10247" name="Text Box 7">
          <a:extLst>
            <a:ext uri="{FF2B5EF4-FFF2-40B4-BE49-F238E27FC236}">
              <a16:creationId xmlns:a16="http://schemas.microsoft.com/office/drawing/2014/main" id="{00000000-0008-0000-0000-000007280000}"/>
            </a:ext>
          </a:extLst>
        </xdr:cNvPr>
        <xdr:cNvSpPr txBox="1">
          <a:spLocks noChangeArrowheads="1"/>
        </xdr:cNvSpPr>
      </xdr:nvSpPr>
      <xdr:spPr bwMode="auto">
        <a:xfrm>
          <a:off x="5438775" y="7924800"/>
          <a:ext cx="2114550" cy="4381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45720" bIns="0" anchor="t" upright="1"/>
        <a:lstStyle/>
        <a:p>
          <a:pPr algn="ctr" rtl="0">
            <a:defRPr sz="1000"/>
          </a:pPr>
          <a:r>
            <a:rPr lang="ja-JP" altLang="en-US" sz="2200" b="0" i="0" u="none" strike="noStrike" baseline="0">
              <a:solidFill>
                <a:srgbClr val="000000"/>
              </a:solidFill>
              <a:latin typeface="Arial"/>
              <a:cs typeface="Arial"/>
            </a:rPr>
            <a:t>9042</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22</xdr:col>
      <xdr:colOff>228600</xdr:colOff>
      <xdr:row>59</xdr:row>
      <xdr:rowOff>142875</xdr:rowOff>
    </xdr:from>
    <xdr:to>
      <xdr:col>22</xdr:col>
      <xdr:colOff>523875</xdr:colOff>
      <xdr:row>59</xdr:row>
      <xdr:rowOff>142875</xdr:rowOff>
    </xdr:to>
    <xdr:sp macro="" textlink="">
      <xdr:nvSpPr>
        <xdr:cNvPr id="38931" name="Line 19">
          <a:extLst>
            <a:ext uri="{FF2B5EF4-FFF2-40B4-BE49-F238E27FC236}">
              <a16:creationId xmlns:a16="http://schemas.microsoft.com/office/drawing/2014/main" id="{00000000-0008-0000-0B00-000013980000}"/>
            </a:ext>
          </a:extLst>
        </xdr:cNvPr>
        <xdr:cNvSpPr>
          <a:spLocks noChangeShapeType="1"/>
        </xdr:cNvSpPr>
      </xdr:nvSpPr>
      <xdr:spPr bwMode="auto">
        <a:xfrm flipV="1">
          <a:off x="25050750" y="11820525"/>
          <a:ext cx="295275"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22</xdr:col>
      <xdr:colOff>523875</xdr:colOff>
      <xdr:row>47</xdr:row>
      <xdr:rowOff>123825</xdr:rowOff>
    </xdr:from>
    <xdr:to>
      <xdr:col>22</xdr:col>
      <xdr:colOff>523875</xdr:colOff>
      <xdr:row>59</xdr:row>
      <xdr:rowOff>133350</xdr:rowOff>
    </xdr:to>
    <xdr:sp macro="" textlink="">
      <xdr:nvSpPr>
        <xdr:cNvPr id="38932" name="Line 20">
          <a:extLst>
            <a:ext uri="{FF2B5EF4-FFF2-40B4-BE49-F238E27FC236}">
              <a16:creationId xmlns:a16="http://schemas.microsoft.com/office/drawing/2014/main" id="{00000000-0008-0000-0B00-000014980000}"/>
            </a:ext>
          </a:extLst>
        </xdr:cNvPr>
        <xdr:cNvSpPr>
          <a:spLocks noChangeShapeType="1"/>
        </xdr:cNvSpPr>
      </xdr:nvSpPr>
      <xdr:spPr bwMode="auto">
        <a:xfrm flipV="1">
          <a:off x="25346025" y="9744075"/>
          <a:ext cx="0" cy="2066925"/>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22</xdr:col>
      <xdr:colOff>533400</xdr:colOff>
      <xdr:row>47</xdr:row>
      <xdr:rowOff>133350</xdr:rowOff>
    </xdr:from>
    <xdr:to>
      <xdr:col>22</xdr:col>
      <xdr:colOff>666750</xdr:colOff>
      <xdr:row>47</xdr:row>
      <xdr:rowOff>133350</xdr:rowOff>
    </xdr:to>
    <xdr:sp macro="" textlink="">
      <xdr:nvSpPr>
        <xdr:cNvPr id="38933" name="Line 21">
          <a:extLst>
            <a:ext uri="{FF2B5EF4-FFF2-40B4-BE49-F238E27FC236}">
              <a16:creationId xmlns:a16="http://schemas.microsoft.com/office/drawing/2014/main" id="{00000000-0008-0000-0B00-000015980000}"/>
            </a:ext>
          </a:extLst>
        </xdr:cNvPr>
        <xdr:cNvSpPr>
          <a:spLocks noChangeShapeType="1"/>
        </xdr:cNvSpPr>
      </xdr:nvSpPr>
      <xdr:spPr bwMode="auto">
        <a:xfrm flipV="1">
          <a:off x="25355550" y="9753600"/>
          <a:ext cx="133350" cy="0"/>
        </a:xfrm>
        <a:prstGeom prst="line">
          <a:avLst/>
        </a:prstGeom>
        <a:noFill/>
        <a:ln w="9525" cap="rnd">
          <a:solidFill>
            <a:srgbClr xmlns:mc="http://schemas.openxmlformats.org/markup-compatibility/2006" xmlns:a14="http://schemas.microsoft.com/office/drawing/2010/main" val="FF0000" mc:Ignorable="a14" a14:legacySpreadsheetColorIndex="10"/>
          </a:solidFill>
          <a:prstDash val="sysDot"/>
          <a:round/>
          <a:headEnd/>
          <a:tailEnd type="stealth" w="med" len="me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0</xdr:row>
      <xdr:rowOff>0</xdr:rowOff>
    </xdr:from>
    <xdr:to>
      <xdr:col>4</xdr:col>
      <xdr:colOff>276225</xdr:colOff>
      <xdr:row>3</xdr:row>
      <xdr:rowOff>143196</xdr:rowOff>
    </xdr:to>
    <xdr:pic>
      <xdr:nvPicPr>
        <xdr:cNvPr id="6" name="図 5">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1"/>
        <a:stretch>
          <a:fillRect/>
        </a:stretch>
      </xdr:blipFill>
      <xdr:spPr>
        <a:xfrm>
          <a:off x="276225" y="0"/>
          <a:ext cx="3590925" cy="70573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38099</xdr:colOff>
      <xdr:row>4</xdr:row>
      <xdr:rowOff>47625</xdr:rowOff>
    </xdr:from>
    <xdr:to>
      <xdr:col>4</xdr:col>
      <xdr:colOff>3438524</xdr:colOff>
      <xdr:row>27</xdr:row>
      <xdr:rowOff>43125</xdr:rowOff>
    </xdr:to>
    <xdr:graphicFrame macro="">
      <xdr:nvGraphicFramePr>
        <xdr:cNvPr id="65550" name="グラフ 14">
          <a:extLst>
            <a:ext uri="{FF2B5EF4-FFF2-40B4-BE49-F238E27FC236}">
              <a16:creationId xmlns:a16="http://schemas.microsoft.com/office/drawing/2014/main" id="{00000000-0008-0000-0C00-00000E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3705224</xdr:colOff>
      <xdr:row>4</xdr:row>
      <xdr:rowOff>47625</xdr:rowOff>
    </xdr:from>
    <xdr:to>
      <xdr:col>12</xdr:col>
      <xdr:colOff>584818</xdr:colOff>
      <xdr:row>27</xdr:row>
      <xdr:rowOff>43125</xdr:rowOff>
    </xdr:to>
    <xdr:graphicFrame macro="">
      <xdr:nvGraphicFramePr>
        <xdr:cNvPr id="65551" name="グラフ 15">
          <a:extLst>
            <a:ext uri="{FF2B5EF4-FFF2-40B4-BE49-F238E27FC236}">
              <a16:creationId xmlns:a16="http://schemas.microsoft.com/office/drawing/2014/main" id="{00000000-0008-0000-0C00-00000F00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971656</xdr:colOff>
      <xdr:row>6</xdr:row>
      <xdr:rowOff>21979</xdr:rowOff>
    </xdr:from>
    <xdr:to>
      <xdr:col>4</xdr:col>
      <xdr:colOff>149226</xdr:colOff>
      <xdr:row>9</xdr:row>
      <xdr:rowOff>9525</xdr:rowOff>
    </xdr:to>
    <xdr:sp macro="" textlink="">
      <xdr:nvSpPr>
        <xdr:cNvPr id="65552" name="AutoShape 16">
          <a:extLst>
            <a:ext uri="{FF2B5EF4-FFF2-40B4-BE49-F238E27FC236}">
              <a16:creationId xmlns:a16="http://schemas.microsoft.com/office/drawing/2014/main" id="{00000000-0008-0000-0C00-000010000100}"/>
            </a:ext>
          </a:extLst>
        </xdr:cNvPr>
        <xdr:cNvSpPr>
          <a:spLocks noChangeArrowheads="1"/>
        </xdr:cNvSpPr>
      </xdr:nvSpPr>
      <xdr:spPr bwMode="auto">
        <a:xfrm>
          <a:off x="1724131" y="1107829"/>
          <a:ext cx="1996970" cy="530471"/>
        </a:xfrm>
        <a:prstGeom prst="wedgeRectCallout">
          <a:avLst>
            <a:gd name="adj1" fmla="val -24878"/>
            <a:gd name="adj2" fmla="val -35228"/>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1995/1/17</a:t>
          </a:r>
        </a:p>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阪神淡路大震災発生</a:t>
          </a:r>
        </a:p>
        <a:p>
          <a:pPr algn="l" rtl="0">
            <a:lnSpc>
              <a:spcPts val="11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The Great Hanshin-Awaji Earthquake</a:t>
          </a:r>
        </a:p>
      </xdr:txBody>
    </xdr:sp>
    <xdr:clientData/>
  </xdr:twoCellAnchor>
  <xdr:twoCellAnchor>
    <xdr:from>
      <xdr:col>5</xdr:col>
      <xdr:colOff>722040</xdr:colOff>
      <xdr:row>6</xdr:row>
      <xdr:rowOff>86473</xdr:rowOff>
    </xdr:from>
    <xdr:to>
      <xdr:col>8</xdr:col>
      <xdr:colOff>261868</xdr:colOff>
      <xdr:row>9</xdr:row>
      <xdr:rowOff>26780</xdr:rowOff>
    </xdr:to>
    <xdr:sp macro="" textlink="">
      <xdr:nvSpPr>
        <xdr:cNvPr id="65553" name="AutoShape 17">
          <a:extLst>
            <a:ext uri="{FF2B5EF4-FFF2-40B4-BE49-F238E27FC236}">
              <a16:creationId xmlns:a16="http://schemas.microsoft.com/office/drawing/2014/main" id="{00000000-0008-0000-0C00-000011000100}"/>
            </a:ext>
          </a:extLst>
        </xdr:cNvPr>
        <xdr:cNvSpPr>
          <a:spLocks noChangeArrowheads="1"/>
        </xdr:cNvSpPr>
      </xdr:nvSpPr>
      <xdr:spPr bwMode="auto">
        <a:xfrm>
          <a:off x="7704279" y="1179777"/>
          <a:ext cx="2024611" cy="486960"/>
        </a:xfrm>
        <a:prstGeom prst="wedgeRectCallout">
          <a:avLst>
            <a:gd name="adj1" fmla="val -22871"/>
            <a:gd name="adj2" fmla="val -575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1995/1/17</a:t>
          </a:r>
        </a:p>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阪神淡路大震災発生</a:t>
          </a:r>
        </a:p>
        <a:p>
          <a:pPr algn="l" rtl="0">
            <a:lnSpc>
              <a:spcPts val="11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The Great Hanshin-Awaji Earthquake</a:t>
          </a:r>
        </a:p>
      </xdr:txBody>
    </xdr:sp>
    <xdr:clientData/>
  </xdr:twoCellAnchor>
  <xdr:twoCellAnchor editAs="oneCell">
    <xdr:from>
      <xdr:col>1</xdr:col>
      <xdr:colOff>0</xdr:colOff>
      <xdr:row>0</xdr:row>
      <xdr:rowOff>0</xdr:rowOff>
    </xdr:from>
    <xdr:to>
      <xdr:col>4</xdr:col>
      <xdr:colOff>219822</xdr:colOff>
      <xdr:row>3</xdr:row>
      <xdr:rowOff>162512</xdr:rowOff>
    </xdr:to>
    <xdr:pic>
      <xdr:nvPicPr>
        <xdr:cNvPr id="10" name="図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3"/>
        <a:stretch>
          <a:fillRect/>
        </a:stretch>
      </xdr:blipFill>
      <xdr:spPr>
        <a:xfrm>
          <a:off x="504825" y="0"/>
          <a:ext cx="3604372" cy="692284"/>
        </a:xfrm>
        <a:prstGeom prst="rect">
          <a:avLst/>
        </a:prstGeom>
      </xdr:spPr>
    </xdr:pic>
    <xdr:clientData/>
  </xdr:twoCellAnchor>
  <xdr:twoCellAnchor>
    <xdr:from>
      <xdr:col>8</xdr:col>
      <xdr:colOff>166481</xdr:colOff>
      <xdr:row>12</xdr:row>
      <xdr:rowOff>63500</xdr:rowOff>
    </xdr:from>
    <xdr:to>
      <xdr:col>8</xdr:col>
      <xdr:colOff>528431</xdr:colOff>
      <xdr:row>13</xdr:row>
      <xdr:rowOff>82550</xdr:rowOff>
    </xdr:to>
    <xdr:cxnSp macro="">
      <xdr:nvCxnSpPr>
        <xdr:cNvPr id="13" name="直線コネクタ 12">
          <a:extLst>
            <a:ext uri="{FF2B5EF4-FFF2-40B4-BE49-F238E27FC236}">
              <a16:creationId xmlns:a16="http://schemas.microsoft.com/office/drawing/2014/main" id="{00000000-0008-0000-0C00-00000D000000}"/>
            </a:ext>
          </a:extLst>
        </xdr:cNvPr>
        <xdr:cNvCxnSpPr/>
      </xdr:nvCxnSpPr>
      <xdr:spPr>
        <a:xfrm>
          <a:off x="9633503" y="2250109"/>
          <a:ext cx="361950" cy="201267"/>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316942</xdr:colOff>
      <xdr:row>9</xdr:row>
      <xdr:rowOff>134469</xdr:rowOff>
    </xdr:from>
    <xdr:to>
      <xdr:col>8</xdr:col>
      <xdr:colOff>513522</xdr:colOff>
      <xdr:row>12</xdr:row>
      <xdr:rowOff>121762</xdr:rowOff>
    </xdr:to>
    <xdr:sp macro="" textlink="">
      <xdr:nvSpPr>
        <xdr:cNvPr id="65554" name="AutoShape 18">
          <a:extLst>
            <a:ext uri="{FF2B5EF4-FFF2-40B4-BE49-F238E27FC236}">
              <a16:creationId xmlns:a16="http://schemas.microsoft.com/office/drawing/2014/main" id="{00000000-0008-0000-0C00-000012000100}"/>
            </a:ext>
          </a:extLst>
        </xdr:cNvPr>
        <xdr:cNvSpPr>
          <a:spLocks noChangeArrowheads="1"/>
        </xdr:cNvSpPr>
      </xdr:nvSpPr>
      <xdr:spPr bwMode="auto">
        <a:xfrm>
          <a:off x="8127442" y="1774426"/>
          <a:ext cx="1853102" cy="533945"/>
        </a:xfrm>
        <a:prstGeom prst="wedgeRectCallout">
          <a:avLst>
            <a:gd name="adj1" fmla="val 47328"/>
            <a:gd name="adj2" fmla="val 31308"/>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2009/3/20</a:t>
          </a:r>
        </a:p>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阪神なんば線開通</a:t>
          </a:r>
        </a:p>
        <a:p>
          <a:pPr algn="l" rtl="0">
            <a:lnSpc>
              <a:spcPts val="11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The Hanshin Namba Line opened</a:t>
          </a:r>
        </a:p>
      </xdr:txBody>
    </xdr:sp>
    <xdr:clientData/>
  </xdr:twoCellAnchor>
  <xdr:twoCellAnchor>
    <xdr:from>
      <xdr:col>8</xdr:col>
      <xdr:colOff>728869</xdr:colOff>
      <xdr:row>13</xdr:row>
      <xdr:rowOff>49696</xdr:rowOff>
    </xdr:from>
    <xdr:to>
      <xdr:col>12</xdr:col>
      <xdr:colOff>515471</xdr:colOff>
      <xdr:row>15</xdr:row>
      <xdr:rowOff>25586</xdr:rowOff>
    </xdr:to>
    <xdr:cxnSp macro="">
      <xdr:nvCxnSpPr>
        <xdr:cNvPr id="16" name="直線コネクタ 15">
          <a:extLst>
            <a:ext uri="{FF2B5EF4-FFF2-40B4-BE49-F238E27FC236}">
              <a16:creationId xmlns:a16="http://schemas.microsoft.com/office/drawing/2014/main" id="{00000000-0008-0000-0C00-000010000000}"/>
            </a:ext>
          </a:extLst>
        </xdr:cNvPr>
        <xdr:cNvCxnSpPr/>
      </xdr:nvCxnSpPr>
      <xdr:spPr>
        <a:xfrm>
          <a:off x="10195891" y="2418522"/>
          <a:ext cx="3099645" cy="340325"/>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323022</xdr:colOff>
      <xdr:row>12</xdr:row>
      <xdr:rowOff>30443</xdr:rowOff>
    </xdr:from>
    <xdr:to>
      <xdr:col>12</xdr:col>
      <xdr:colOff>545914</xdr:colOff>
      <xdr:row>13</xdr:row>
      <xdr:rowOff>149087</xdr:rowOff>
    </xdr:to>
    <xdr:cxnSp macro="">
      <xdr:nvCxnSpPr>
        <xdr:cNvPr id="18" name="直線コネクタ 17">
          <a:extLst>
            <a:ext uri="{FF2B5EF4-FFF2-40B4-BE49-F238E27FC236}">
              <a16:creationId xmlns:a16="http://schemas.microsoft.com/office/drawing/2014/main" id="{00000000-0008-0000-0C00-000012000000}"/>
            </a:ext>
          </a:extLst>
        </xdr:cNvPr>
        <xdr:cNvCxnSpPr/>
      </xdr:nvCxnSpPr>
      <xdr:spPr>
        <a:xfrm flipV="1">
          <a:off x="12274826" y="2217052"/>
          <a:ext cx="1051153" cy="300861"/>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219755</xdr:colOff>
      <xdr:row>11</xdr:row>
      <xdr:rowOff>82688</xdr:rowOff>
    </xdr:from>
    <xdr:to>
      <xdr:col>14</xdr:col>
      <xdr:colOff>82827</xdr:colOff>
      <xdr:row>13</xdr:row>
      <xdr:rowOff>105100</xdr:rowOff>
    </xdr:to>
    <xdr:sp macro="" textlink="">
      <xdr:nvSpPr>
        <xdr:cNvPr id="9" name="AutoShape 19">
          <a:extLst>
            <a:ext uri="{FF2B5EF4-FFF2-40B4-BE49-F238E27FC236}">
              <a16:creationId xmlns:a16="http://schemas.microsoft.com/office/drawing/2014/main" id="{00000000-0008-0000-0C00-000009000000}"/>
            </a:ext>
          </a:extLst>
        </xdr:cNvPr>
        <xdr:cNvSpPr>
          <a:spLocks noChangeArrowheads="1"/>
        </xdr:cNvSpPr>
      </xdr:nvSpPr>
      <xdr:spPr bwMode="auto">
        <a:xfrm>
          <a:off x="12999820" y="2087079"/>
          <a:ext cx="1519594" cy="386847"/>
        </a:xfrm>
        <a:prstGeom prst="wedgeRectCallout">
          <a:avLst>
            <a:gd name="adj1" fmla="val -24736"/>
            <a:gd name="adj2" fmla="val 2586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p>
          <a:pPr marL="0" indent="0" algn="l" rtl="0">
            <a:defRPr sz="1000"/>
          </a:pPr>
          <a:r>
            <a:rPr lang="ja-JP" altLang="ja-JP" sz="900" b="0" i="0" u="none" strike="noStrike" baseline="0">
              <a:solidFill>
                <a:srgbClr val="000000"/>
              </a:solidFill>
              <a:latin typeface="Arial" panose="020B0604020202020204" pitchFamily="34" charset="0"/>
              <a:ea typeface="ＭＳ Ｐゴシック"/>
              <a:cs typeface="Arial" panose="020B0604020202020204" pitchFamily="34" charset="0"/>
            </a:rPr>
            <a:t>新型コロナウイルス感染拡大</a:t>
          </a:r>
        </a:p>
        <a:p>
          <a:pPr marL="0" indent="0" algn="l" rtl="0">
            <a:defRPr sz="1000"/>
          </a:pPr>
          <a:r>
            <a:rPr lang="en-US" altLang="ja-JP" sz="900" b="0" i="0" u="none" strike="noStrike" baseline="0">
              <a:solidFill>
                <a:srgbClr val="000000"/>
              </a:solidFill>
              <a:latin typeface="Arial" panose="020B0604020202020204" pitchFamily="34" charset="0"/>
              <a:ea typeface="ＭＳ Ｐゴシック"/>
              <a:cs typeface="Arial" panose="020B0604020202020204" pitchFamily="34" charset="0"/>
            </a:rPr>
            <a:t>Covid-19 pandemic</a:t>
          </a:r>
          <a:endParaRPr lang="ja-JP" altLang="ja-JP" sz="9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clientData/>
  </xdr:twoCellAnchor>
  <xdr:twoCellAnchor editAs="oneCell">
    <xdr:from>
      <xdr:col>12</xdr:col>
      <xdr:colOff>463790</xdr:colOff>
      <xdr:row>14</xdr:row>
      <xdr:rowOff>20465</xdr:rowOff>
    </xdr:from>
    <xdr:to>
      <xdr:col>14</xdr:col>
      <xdr:colOff>762001</xdr:colOff>
      <xdr:row>22</xdr:row>
      <xdr:rowOff>24847</xdr:rowOff>
    </xdr:to>
    <xdr:sp macro="" textlink="">
      <xdr:nvSpPr>
        <xdr:cNvPr id="65555" name="AutoShape 19">
          <a:extLst>
            <a:ext uri="{FF2B5EF4-FFF2-40B4-BE49-F238E27FC236}">
              <a16:creationId xmlns:a16="http://schemas.microsoft.com/office/drawing/2014/main" id="{00000000-0008-0000-0C00-000013000100}"/>
            </a:ext>
          </a:extLst>
        </xdr:cNvPr>
        <xdr:cNvSpPr>
          <a:spLocks noChangeArrowheads="1"/>
        </xdr:cNvSpPr>
      </xdr:nvSpPr>
      <xdr:spPr bwMode="auto">
        <a:xfrm>
          <a:off x="13243855" y="2571508"/>
          <a:ext cx="1954733" cy="1462122"/>
        </a:xfrm>
        <a:prstGeom prst="wedgeRectCallout">
          <a:avLst>
            <a:gd name="adj1" fmla="val -33074"/>
            <a:gd name="adj2" fmla="val -17215"/>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2010/10/1</a:t>
          </a:r>
        </a:p>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神戸高速線における計上方法の変更</a:t>
          </a:r>
        </a:p>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We have modified our method of recording passenger volumes for Kobe Rapid Transit Railway Line as these sections are now co-managed by Hankyu </a:t>
          </a:r>
          <a:r>
            <a:rPr lang="en-US" altLang="ja-JP" sz="900" b="0" i="0" u="none" strike="noStrike" baseline="0">
              <a:solidFill>
                <a:srgbClr val="000000"/>
              </a:solidFill>
              <a:latin typeface="Arial" panose="020B0604020202020204" pitchFamily="34" charset="0"/>
              <a:ea typeface="ＭＳ Ｐゴシック"/>
              <a:cs typeface="Arial" panose="020B0604020202020204" pitchFamily="34" charset="0"/>
            </a:rPr>
            <a:t>c</a:t>
          </a: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orporation, Hanshin Electric Railway and Kobe Electric Railway.</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0.47857</cdr:x>
      <cdr:y>0.40645</cdr:y>
    </cdr:from>
    <cdr:to>
      <cdr:x>0.71234</cdr:x>
      <cdr:y>0.49123</cdr:y>
    </cdr:to>
    <cdr:sp macro="" textlink="">
      <cdr:nvSpPr>
        <cdr:cNvPr id="2" name="AutoShape 16"/>
        <cdr:cNvSpPr>
          <a:spLocks xmlns:a="http://schemas.openxmlformats.org/drawingml/2006/main" noChangeArrowheads="1"/>
        </cdr:cNvSpPr>
      </cdr:nvSpPr>
      <cdr:spPr bwMode="auto">
        <a:xfrm xmlns:a="http://schemas.openxmlformats.org/drawingml/2006/main">
          <a:off x="3101009" y="1704164"/>
          <a:ext cx="1514809" cy="355469"/>
        </a:xfrm>
        <a:prstGeom xmlns:a="http://schemas.openxmlformats.org/drawingml/2006/main" prst="wedgeRectCallout">
          <a:avLst>
            <a:gd name="adj1" fmla="val 35338"/>
            <a:gd name="adj2" fmla="val 6097"/>
          </a:avLst>
        </a:prstGeom>
        <a:solidFill xmlns:a="http://schemas.openxmlformats.org/drawingml/2006/main">
          <a:srgbClr xmlns:mc="http://schemas.openxmlformats.org/markup-compatibility/2006" xmlns:a14="http://schemas.microsoft.com/office/drawing/2010/main" val="FFFF99" mc:Ignorable="a14" a14:legacySpreadsheetColorIndex="43"/>
        </a:solidFill>
        <a:ln xmlns:a="http://schemas.openxmlformats.org/drawingml/2006/main" w="9525">
          <a:solidFill>
            <a:srgbClr xmlns:mc="http://schemas.openxmlformats.org/markup-compatibility/2006" xmlns:a14="http://schemas.microsoft.com/office/drawing/2010/main" val="808080" mc:Ignorable="a14" a14:legacySpreadsheetColorIndex="23"/>
          </a:solidFill>
          <a:miter lim="800000"/>
          <a:headEnd/>
          <a:tailEnd/>
        </a:ln>
      </cdr:spPr>
      <cdr:txBody>
        <a:bodyPr xmlns:a="http://schemas.openxmlformats.org/drawingml/2006/main" vertOverflow="overflow" horzOverflow="overflow" wrap="non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1200"/>
            </a:lnSpc>
            <a:defRPr sz="1000"/>
          </a:pPr>
          <a:r>
            <a:rPr lang="ja-JP" altLang="en-US" sz="900" b="0" i="0" u="none" strike="noStrike" baseline="0">
              <a:solidFill>
                <a:srgbClr val="000000"/>
              </a:solidFill>
              <a:latin typeface="ＭＳ Ｐゴシック"/>
              <a:ea typeface="ＭＳ Ｐゴシック"/>
            </a:rPr>
            <a:t>新型コロナウイルス感染拡大</a:t>
          </a:r>
        </a:p>
        <a:p xmlns:a="http://schemas.openxmlformats.org/drawingml/2006/main">
          <a:pPr algn="l" rtl="0">
            <a:lnSpc>
              <a:spcPts val="1100"/>
            </a:lnSpc>
            <a:defRPr sz="1000"/>
          </a:pPr>
          <a:r>
            <a:rPr lang="en-US" altLang="ja-JP" sz="900" b="0" i="0" u="none" strike="noStrike" baseline="0">
              <a:solidFill>
                <a:srgbClr val="000000"/>
              </a:solidFill>
              <a:latin typeface="ＭＳ Ｐゴシック"/>
              <a:ea typeface="ＭＳ Ｐゴシック"/>
            </a:rPr>
            <a:t>Covid-19 pandemic</a:t>
          </a:r>
          <a:endParaRPr lang="ja-JP" altLang="en-US" sz="900" b="0" i="0" u="none" strike="noStrike" baseline="0">
            <a:solidFill>
              <a:srgbClr val="000000"/>
            </a:solidFill>
            <a:latin typeface="ＭＳ Ｐゴシック"/>
            <a:ea typeface="ＭＳ Ｐゴシック"/>
          </a:endParaRPr>
        </a:p>
      </cdr:txBody>
    </cdr:sp>
  </cdr:relSizeAnchor>
  <cdr:relSizeAnchor xmlns:cdr="http://schemas.openxmlformats.org/drawingml/2006/chartDrawing">
    <cdr:from>
      <cdr:x>0.71332</cdr:x>
      <cdr:y>0.42316</cdr:y>
    </cdr:from>
    <cdr:to>
      <cdr:x>0.82422</cdr:x>
      <cdr:y>0.43305</cdr:y>
    </cdr:to>
    <cdr:cxnSp macro="">
      <cdr:nvCxnSpPr>
        <cdr:cNvPr id="4" name="直線コネクタ 3">
          <a:extLst xmlns:a="http://schemas.openxmlformats.org/drawingml/2006/main">
            <a:ext uri="{FF2B5EF4-FFF2-40B4-BE49-F238E27FC236}">
              <a16:creationId xmlns:a16="http://schemas.microsoft.com/office/drawing/2014/main" id="{8BD2E025-E774-40E2-DC29-3F9A4E6DA59E}"/>
            </a:ext>
          </a:extLst>
        </cdr:cNvPr>
        <cdr:cNvCxnSpPr/>
      </cdr:nvCxnSpPr>
      <cdr:spPr>
        <a:xfrm xmlns:a="http://schemas.openxmlformats.org/drawingml/2006/main" flipV="1">
          <a:off x="4616715" y="1783527"/>
          <a:ext cx="717757" cy="41685"/>
        </a:xfrm>
        <a:prstGeom xmlns:a="http://schemas.openxmlformats.org/drawingml/2006/main" prst="line">
          <a:avLst/>
        </a:prstGeom>
        <a:ln xmlns:a="http://schemas.openxmlformats.org/drawingml/2006/main" w="28575">
          <a:solidFill>
            <a:schemeClr val="tx1"/>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twoCellAnchor>
    <xdr:from>
      <xdr:col>1</xdr:col>
      <xdr:colOff>19049</xdr:colOff>
      <xdr:row>4</xdr:row>
      <xdr:rowOff>38100</xdr:rowOff>
    </xdr:from>
    <xdr:to>
      <xdr:col>4</xdr:col>
      <xdr:colOff>3448050</xdr:colOff>
      <xdr:row>27</xdr:row>
      <xdr:rowOff>164287</xdr:rowOff>
    </xdr:to>
    <xdr:graphicFrame macro="">
      <xdr:nvGraphicFramePr>
        <xdr:cNvPr id="3" name="グラフ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xdr:row>
      <xdr:rowOff>38100</xdr:rowOff>
    </xdr:from>
    <xdr:to>
      <xdr:col>12</xdr:col>
      <xdr:colOff>628747</xdr:colOff>
      <xdr:row>27</xdr:row>
      <xdr:rowOff>164287</xdr:rowOff>
    </xdr:to>
    <xdr:graphicFrame macro="">
      <xdr:nvGraphicFramePr>
        <xdr:cNvPr id="4" name="グラフ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628150</xdr:colOff>
      <xdr:row>6</xdr:row>
      <xdr:rowOff>143542</xdr:rowOff>
    </xdr:from>
    <xdr:to>
      <xdr:col>3</xdr:col>
      <xdr:colOff>186327</xdr:colOff>
      <xdr:row>9</xdr:row>
      <xdr:rowOff>71676</xdr:rowOff>
    </xdr:to>
    <xdr:sp macro="" textlink="">
      <xdr:nvSpPr>
        <xdr:cNvPr id="5" name="AutoShape 4">
          <a:extLst>
            <a:ext uri="{FF2B5EF4-FFF2-40B4-BE49-F238E27FC236}">
              <a16:creationId xmlns:a16="http://schemas.microsoft.com/office/drawing/2014/main" id="{00000000-0008-0000-0D00-000005000000}"/>
            </a:ext>
          </a:extLst>
        </xdr:cNvPr>
        <xdr:cNvSpPr>
          <a:spLocks noChangeArrowheads="1"/>
        </xdr:cNvSpPr>
      </xdr:nvSpPr>
      <xdr:spPr bwMode="auto">
        <a:xfrm>
          <a:off x="1382823" y="1242580"/>
          <a:ext cx="2093292" cy="477654"/>
        </a:xfrm>
        <a:prstGeom prst="wedgeRectCallout">
          <a:avLst>
            <a:gd name="adj1" fmla="val -44664"/>
            <a:gd name="adj2" fmla="val -27844"/>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1995/1/17</a:t>
          </a:r>
        </a:p>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阪神淡路大震災発生</a:t>
          </a:r>
        </a:p>
        <a:p>
          <a:pPr algn="l" rtl="0">
            <a:lnSpc>
              <a:spcPts val="11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The Great Hanshin-Awaji Earthquake</a:t>
          </a:r>
        </a:p>
      </xdr:txBody>
    </xdr:sp>
    <xdr:clientData/>
  </xdr:twoCellAnchor>
  <xdr:twoCellAnchor editAs="oneCell">
    <xdr:from>
      <xdr:col>1</xdr:col>
      <xdr:colOff>0</xdr:colOff>
      <xdr:row>0</xdr:row>
      <xdr:rowOff>0</xdr:rowOff>
    </xdr:from>
    <xdr:to>
      <xdr:col>4</xdr:col>
      <xdr:colOff>210751</xdr:colOff>
      <xdr:row>4</xdr:row>
      <xdr:rowOff>7762</xdr:rowOff>
    </xdr:to>
    <xdr:pic>
      <xdr:nvPicPr>
        <xdr:cNvPr id="11" name="図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3"/>
        <a:stretch>
          <a:fillRect/>
        </a:stretch>
      </xdr:blipFill>
      <xdr:spPr>
        <a:xfrm>
          <a:off x="504825" y="0"/>
          <a:ext cx="3601651" cy="714055"/>
        </a:xfrm>
        <a:prstGeom prst="rect">
          <a:avLst/>
        </a:prstGeom>
      </xdr:spPr>
    </xdr:pic>
    <xdr:clientData/>
  </xdr:twoCellAnchor>
  <xdr:twoCellAnchor editAs="oneCell">
    <xdr:from>
      <xdr:col>10</xdr:col>
      <xdr:colOff>640439</xdr:colOff>
      <xdr:row>1</xdr:row>
      <xdr:rowOff>73210</xdr:rowOff>
    </xdr:from>
    <xdr:to>
      <xdr:col>14</xdr:col>
      <xdr:colOff>657225</xdr:colOff>
      <xdr:row>7</xdr:row>
      <xdr:rowOff>57149</xdr:rowOff>
    </xdr:to>
    <xdr:sp macro="" textlink="">
      <xdr:nvSpPr>
        <xdr:cNvPr id="7" name="AutoShape 8">
          <a:extLst>
            <a:ext uri="{FF2B5EF4-FFF2-40B4-BE49-F238E27FC236}">
              <a16:creationId xmlns:a16="http://schemas.microsoft.com/office/drawing/2014/main" id="{00000000-0008-0000-0D00-000007000000}"/>
            </a:ext>
          </a:extLst>
        </xdr:cNvPr>
        <xdr:cNvSpPr>
          <a:spLocks noChangeArrowheads="1"/>
        </xdr:cNvSpPr>
      </xdr:nvSpPr>
      <xdr:spPr bwMode="auto">
        <a:xfrm>
          <a:off x="11660864" y="254185"/>
          <a:ext cx="3255286" cy="1069789"/>
        </a:xfrm>
        <a:prstGeom prst="wedgeRectCallout">
          <a:avLst>
            <a:gd name="adj1" fmla="val -47977"/>
            <a:gd name="adj2" fmla="val 18965"/>
          </a:avLst>
        </a:prstGeom>
        <a:solidFill>
          <a:srgbClr val="FFFF99"/>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2010/10/1</a:t>
          </a:r>
        </a:p>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神戸高速線における計上方法の変更</a:t>
          </a:r>
        </a:p>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We have modified our method of recording fare revenues for Kobe Rapid Transit Railway Line as these sections are now co-managed by Hankyu Corporation,Hanshin Electric Railway and Kobe Electric Railway.</a:t>
          </a:r>
        </a:p>
      </xdr:txBody>
    </xdr:sp>
    <xdr:clientData/>
  </xdr:twoCellAnchor>
  <xdr:twoCellAnchor>
    <xdr:from>
      <xdr:col>4</xdr:col>
      <xdr:colOff>1839446</xdr:colOff>
      <xdr:row>13</xdr:row>
      <xdr:rowOff>121958</xdr:rowOff>
    </xdr:from>
    <xdr:to>
      <xdr:col>4</xdr:col>
      <xdr:colOff>2250888</xdr:colOff>
      <xdr:row>14</xdr:row>
      <xdr:rowOff>104401</xdr:rowOff>
    </xdr:to>
    <xdr:cxnSp macro="">
      <xdr:nvCxnSpPr>
        <xdr:cNvPr id="12" name="直線コネクタ 11">
          <a:extLst>
            <a:ext uri="{FF2B5EF4-FFF2-40B4-BE49-F238E27FC236}">
              <a16:creationId xmlns:a16="http://schemas.microsoft.com/office/drawing/2014/main" id="{00000000-0008-0000-0D00-00000C000000}"/>
            </a:ext>
          </a:extLst>
        </xdr:cNvPr>
        <xdr:cNvCxnSpPr/>
      </xdr:nvCxnSpPr>
      <xdr:spPr>
        <a:xfrm>
          <a:off x="5411321" y="2474633"/>
          <a:ext cx="411442" cy="163418"/>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327422</xdr:colOff>
      <xdr:row>12</xdr:row>
      <xdr:rowOff>77477</xdr:rowOff>
    </xdr:from>
    <xdr:to>
      <xdr:col>4</xdr:col>
      <xdr:colOff>1826414</xdr:colOff>
      <xdr:row>14</xdr:row>
      <xdr:rowOff>68682</xdr:rowOff>
    </xdr:to>
    <xdr:sp macro="" textlink="">
      <xdr:nvSpPr>
        <xdr:cNvPr id="10" name="AutoShape 16">
          <a:extLst>
            <a:ext uri="{FF2B5EF4-FFF2-40B4-BE49-F238E27FC236}">
              <a16:creationId xmlns:a16="http://schemas.microsoft.com/office/drawing/2014/main" id="{00000000-0008-0000-0D00-00000A000000}"/>
            </a:ext>
          </a:extLst>
        </xdr:cNvPr>
        <xdr:cNvSpPr>
          <a:spLocks noChangeArrowheads="1"/>
        </xdr:cNvSpPr>
      </xdr:nvSpPr>
      <xdr:spPr bwMode="auto">
        <a:xfrm>
          <a:off x="3899297" y="2220602"/>
          <a:ext cx="1498992" cy="348393"/>
        </a:xfrm>
        <a:prstGeom prst="wedgeRectCallout">
          <a:avLst>
            <a:gd name="adj1" fmla="val 41521"/>
            <a:gd name="adj2" fmla="val 978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新型コロナウイルス感染拡大</a:t>
          </a:r>
        </a:p>
        <a:p>
          <a:pPr algn="l" rtl="0">
            <a:lnSpc>
              <a:spcPts val="1100"/>
            </a:lnSpc>
            <a:defRPr sz="1000"/>
          </a:pPr>
          <a:r>
            <a:rPr lang="en-US" altLang="ja-JP" sz="900" b="0" i="0" u="none" strike="noStrike" baseline="0">
              <a:solidFill>
                <a:srgbClr val="000000"/>
              </a:solidFill>
              <a:latin typeface="Arial" panose="020B0604020202020204" pitchFamily="34" charset="0"/>
              <a:ea typeface="ＭＳ Ｐゴシック"/>
              <a:cs typeface="Arial" panose="020B0604020202020204" pitchFamily="34" charset="0"/>
            </a:rPr>
            <a:t>Covid-19 pandemic</a:t>
          </a:r>
          <a:endPar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clientData/>
  </xdr:twoCellAnchor>
  <xdr:twoCellAnchor>
    <xdr:from>
      <xdr:col>11</xdr:col>
      <xdr:colOff>307788</xdr:colOff>
      <xdr:row>12</xdr:row>
      <xdr:rowOff>171450</xdr:rowOff>
    </xdr:from>
    <xdr:to>
      <xdr:col>12</xdr:col>
      <xdr:colOff>409575</xdr:colOff>
      <xdr:row>14</xdr:row>
      <xdr:rowOff>49678</xdr:rowOff>
    </xdr:to>
    <xdr:cxnSp macro="">
      <xdr:nvCxnSpPr>
        <xdr:cNvPr id="17" name="直線コネクタ 16">
          <a:extLst>
            <a:ext uri="{FF2B5EF4-FFF2-40B4-BE49-F238E27FC236}">
              <a16:creationId xmlns:a16="http://schemas.microsoft.com/office/drawing/2014/main" id="{00000000-0008-0000-0D00-000011000000}"/>
            </a:ext>
          </a:extLst>
        </xdr:cNvPr>
        <xdr:cNvCxnSpPr/>
      </xdr:nvCxnSpPr>
      <xdr:spPr>
        <a:xfrm flipV="1">
          <a:off x="12137838" y="2343150"/>
          <a:ext cx="911412" cy="240178"/>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685011</xdr:colOff>
      <xdr:row>6</xdr:row>
      <xdr:rowOff>104775</xdr:rowOff>
    </xdr:from>
    <xdr:to>
      <xdr:col>10</xdr:col>
      <xdr:colOff>638175</xdr:colOff>
      <xdr:row>12</xdr:row>
      <xdr:rowOff>92665</xdr:rowOff>
    </xdr:to>
    <xdr:cxnSp macro="">
      <xdr:nvCxnSpPr>
        <xdr:cNvPr id="18" name="直線コネクタ 17">
          <a:extLst>
            <a:ext uri="{FF2B5EF4-FFF2-40B4-BE49-F238E27FC236}">
              <a16:creationId xmlns:a16="http://schemas.microsoft.com/office/drawing/2014/main" id="{00000000-0008-0000-0D00-000012000000}"/>
            </a:ext>
          </a:extLst>
        </xdr:cNvPr>
        <xdr:cNvCxnSpPr/>
      </xdr:nvCxnSpPr>
      <xdr:spPr>
        <a:xfrm flipV="1">
          <a:off x="10086186" y="1190625"/>
          <a:ext cx="1572414" cy="1073740"/>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94905</xdr:colOff>
      <xdr:row>12</xdr:row>
      <xdr:rowOff>142903</xdr:rowOff>
    </xdr:from>
    <xdr:to>
      <xdr:col>8</xdr:col>
      <xdr:colOff>506347</xdr:colOff>
      <xdr:row>13</xdr:row>
      <xdr:rowOff>125347</xdr:rowOff>
    </xdr:to>
    <xdr:cxnSp macro="">
      <xdr:nvCxnSpPr>
        <xdr:cNvPr id="19" name="直線コネクタ 18">
          <a:extLst>
            <a:ext uri="{FF2B5EF4-FFF2-40B4-BE49-F238E27FC236}">
              <a16:creationId xmlns:a16="http://schemas.microsoft.com/office/drawing/2014/main" id="{00000000-0008-0000-0D00-000013000000}"/>
            </a:ext>
          </a:extLst>
        </xdr:cNvPr>
        <xdr:cNvCxnSpPr/>
      </xdr:nvCxnSpPr>
      <xdr:spPr>
        <a:xfrm>
          <a:off x="9510001" y="2340980"/>
          <a:ext cx="411442" cy="165617"/>
        </a:xfrm>
        <a:prstGeom prst="line">
          <a:avLst/>
        </a:prstGeom>
        <a:ln w="28575">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139136</xdr:colOff>
      <xdr:row>9</xdr:row>
      <xdr:rowOff>175295</xdr:rowOff>
    </xdr:from>
    <xdr:to>
      <xdr:col>8</xdr:col>
      <xdr:colOff>373673</xdr:colOff>
      <xdr:row>12</xdr:row>
      <xdr:rowOff>113080</xdr:rowOff>
    </xdr:to>
    <xdr:sp macro="" textlink="">
      <xdr:nvSpPr>
        <xdr:cNvPr id="6" name="AutoShape 6">
          <a:extLst>
            <a:ext uri="{FF2B5EF4-FFF2-40B4-BE49-F238E27FC236}">
              <a16:creationId xmlns:a16="http://schemas.microsoft.com/office/drawing/2014/main" id="{00000000-0008-0000-0D00-000006000000}"/>
            </a:ext>
          </a:extLst>
        </xdr:cNvPr>
        <xdr:cNvSpPr>
          <a:spLocks noChangeArrowheads="1"/>
        </xdr:cNvSpPr>
      </xdr:nvSpPr>
      <xdr:spPr bwMode="auto">
        <a:xfrm>
          <a:off x="7927655" y="1823853"/>
          <a:ext cx="1861114" cy="487304"/>
        </a:xfrm>
        <a:prstGeom prst="wedgeRectCallout">
          <a:avLst>
            <a:gd name="adj1" fmla="val 36580"/>
            <a:gd name="adj2" fmla="val 18809"/>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clip" wrap="square" lIns="27432" tIns="18288" rIns="0" bIns="0" anchor="t" upright="1"/>
        <a:lstStyle/>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2009/3/20</a:t>
          </a:r>
        </a:p>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阪神なんば線開通</a:t>
          </a:r>
        </a:p>
        <a:p>
          <a:pPr algn="l" rtl="0">
            <a:lnSpc>
              <a:spcPts val="11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The Hanshin Namba Line opened</a:t>
          </a:r>
        </a:p>
      </xdr:txBody>
    </xdr:sp>
    <xdr:clientData/>
  </xdr:twoCellAnchor>
  <xdr:twoCellAnchor>
    <xdr:from>
      <xdr:col>12</xdr:col>
      <xdr:colOff>430520</xdr:colOff>
      <xdr:row>11</xdr:row>
      <xdr:rowOff>67315</xdr:rowOff>
    </xdr:from>
    <xdr:to>
      <xdr:col>14</xdr:col>
      <xdr:colOff>333376</xdr:colOff>
      <xdr:row>13</xdr:row>
      <xdr:rowOff>58520</xdr:rowOff>
    </xdr:to>
    <xdr:sp macro="" textlink="">
      <xdr:nvSpPr>
        <xdr:cNvPr id="9" name="AutoShape 16">
          <a:extLst>
            <a:ext uri="{FF2B5EF4-FFF2-40B4-BE49-F238E27FC236}">
              <a16:creationId xmlns:a16="http://schemas.microsoft.com/office/drawing/2014/main" id="{00000000-0008-0000-0D00-000009000000}"/>
            </a:ext>
          </a:extLst>
        </xdr:cNvPr>
        <xdr:cNvSpPr>
          <a:spLocks noChangeArrowheads="1"/>
        </xdr:cNvSpPr>
      </xdr:nvSpPr>
      <xdr:spPr bwMode="auto">
        <a:xfrm>
          <a:off x="13070195" y="2058040"/>
          <a:ext cx="1522106" cy="353155"/>
        </a:xfrm>
        <a:prstGeom prst="wedgeRectCallout">
          <a:avLst>
            <a:gd name="adj1" fmla="val -25696"/>
            <a:gd name="adj2" fmla="val 34716"/>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新型コロナウイルス感染拡大</a:t>
          </a:r>
        </a:p>
        <a:p>
          <a:pPr algn="l" rtl="0">
            <a:lnSpc>
              <a:spcPts val="1100"/>
            </a:lnSpc>
            <a:defRPr sz="1000"/>
          </a:pPr>
          <a:r>
            <a:rPr lang="en-US" altLang="ja-JP" sz="900" b="0" i="0" u="none" strike="noStrike" baseline="0">
              <a:solidFill>
                <a:srgbClr val="000000"/>
              </a:solidFill>
              <a:latin typeface="Arial" panose="020B0604020202020204" pitchFamily="34" charset="0"/>
              <a:ea typeface="ＭＳ Ｐゴシック"/>
              <a:cs typeface="Arial" panose="020B0604020202020204" pitchFamily="34" charset="0"/>
            </a:rPr>
            <a:t>Covid-19 pandemic</a:t>
          </a:r>
          <a:endPar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endParaRPr>
        </a:p>
      </xdr:txBody>
    </xdr:sp>
    <xdr:clientData/>
  </xdr:twoCellAnchor>
  <xdr:twoCellAnchor>
    <xdr:from>
      <xdr:col>5</xdr:col>
      <xdr:colOff>616671</xdr:colOff>
      <xdr:row>6</xdr:row>
      <xdr:rowOff>133040</xdr:rowOff>
    </xdr:from>
    <xdr:to>
      <xdr:col>8</xdr:col>
      <xdr:colOff>260573</xdr:colOff>
      <xdr:row>9</xdr:row>
      <xdr:rowOff>61174</xdr:rowOff>
    </xdr:to>
    <xdr:sp macro="" textlink="">
      <xdr:nvSpPr>
        <xdr:cNvPr id="2" name="AutoShape 4">
          <a:extLst>
            <a:ext uri="{FF2B5EF4-FFF2-40B4-BE49-F238E27FC236}">
              <a16:creationId xmlns:a16="http://schemas.microsoft.com/office/drawing/2014/main" id="{453D8F2D-AD0A-4F34-AEE1-086B243B99B0}"/>
            </a:ext>
          </a:extLst>
        </xdr:cNvPr>
        <xdr:cNvSpPr>
          <a:spLocks noChangeArrowheads="1"/>
        </xdr:cNvSpPr>
      </xdr:nvSpPr>
      <xdr:spPr bwMode="auto">
        <a:xfrm>
          <a:off x="7591902" y="1232078"/>
          <a:ext cx="2083767" cy="477654"/>
        </a:xfrm>
        <a:prstGeom prst="wedgeRectCallout">
          <a:avLst>
            <a:gd name="adj1" fmla="val -44664"/>
            <a:gd name="adj2" fmla="val -27844"/>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808080" mc:Ignorable="a14" a14:legacySpreadsheetColorIndex="23"/>
          </a:solidFill>
          <a:miter lim="800000"/>
          <a:headEnd/>
          <a:tailEnd/>
        </a:ln>
      </xdr:spPr>
      <xdr:txBody>
        <a:bodyPr vertOverflow="overflow" horzOverflow="overflow" wrap="none" lIns="27432" tIns="18288" rIns="0" bIns="0" anchor="t" upright="1"/>
        <a:lstStyle/>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1995/1/17</a:t>
          </a:r>
        </a:p>
        <a:p>
          <a:pPr algn="l" rtl="0">
            <a:lnSpc>
              <a:spcPts val="12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阪神淡路大震災発生</a:t>
          </a:r>
        </a:p>
        <a:p>
          <a:pPr algn="l" rtl="0">
            <a:lnSpc>
              <a:spcPts val="1100"/>
            </a:lnSpc>
            <a:defRPr sz="1000"/>
          </a:pPr>
          <a:r>
            <a:rPr lang="ja-JP" altLang="en-US" sz="900" b="0" i="0" u="none" strike="noStrike" baseline="0">
              <a:solidFill>
                <a:srgbClr val="000000"/>
              </a:solidFill>
              <a:latin typeface="Arial" panose="020B0604020202020204" pitchFamily="34" charset="0"/>
              <a:ea typeface="ＭＳ Ｐゴシック"/>
              <a:cs typeface="Arial" panose="020B0604020202020204" pitchFamily="34" charset="0"/>
            </a:rPr>
            <a:t>The Great Hanshin-Awaji Earthquake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57150</xdr:rowOff>
    </xdr:from>
    <xdr:to>
      <xdr:col>2</xdr:col>
      <xdr:colOff>3429000</xdr:colOff>
      <xdr:row>4</xdr:row>
      <xdr:rowOff>77081</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723900" y="57150"/>
          <a:ext cx="3590925" cy="7057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3</xdr:col>
      <xdr:colOff>330200</xdr:colOff>
      <xdr:row>3</xdr:row>
      <xdr:rowOff>135223</xdr:rowOff>
    </xdr:to>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a:stretch>
          <a:fillRect/>
        </a:stretch>
      </xdr:blipFill>
      <xdr:spPr>
        <a:xfrm>
          <a:off x="342900" y="1"/>
          <a:ext cx="3305175" cy="6495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6</xdr:col>
      <xdr:colOff>561975</xdr:colOff>
      <xdr:row>3</xdr:row>
      <xdr:rowOff>143756</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257175" y="0"/>
          <a:ext cx="3590925" cy="7057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3</xdr:col>
      <xdr:colOff>171450</xdr:colOff>
      <xdr:row>3</xdr:row>
      <xdr:rowOff>153281</xdr:rowOff>
    </xdr:to>
    <xdr:pic>
      <xdr:nvPicPr>
        <xdr:cNvPr id="3" name="図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295275" y="0"/>
          <a:ext cx="3590925" cy="7057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89647</xdr:colOff>
      <xdr:row>0</xdr:row>
      <xdr:rowOff>0</xdr:rowOff>
    </xdr:from>
    <xdr:to>
      <xdr:col>3</xdr:col>
      <xdr:colOff>206749</xdr:colOff>
      <xdr:row>3</xdr:row>
      <xdr:rowOff>162993</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515471" y="0"/>
          <a:ext cx="3590925" cy="7057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0</xdr:row>
      <xdr:rowOff>0</xdr:rowOff>
    </xdr:from>
    <xdr:to>
      <xdr:col>2</xdr:col>
      <xdr:colOff>3295650</xdr:colOff>
      <xdr:row>3</xdr:row>
      <xdr:rowOff>153281</xdr:rowOff>
    </xdr:to>
    <xdr:pic>
      <xdr:nvPicPr>
        <xdr:cNvPr id="3" name="図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95275" y="0"/>
          <a:ext cx="3590925" cy="7057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4</xdr:col>
      <xdr:colOff>635001</xdr:colOff>
      <xdr:row>3</xdr:row>
      <xdr:rowOff>122028</xdr:rowOff>
    </xdr:to>
    <xdr:pic>
      <xdr:nvPicPr>
        <xdr:cNvPr id="3" name="図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504826" y="1"/>
          <a:ext cx="3448050" cy="67765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962025</xdr:colOff>
      <xdr:row>4</xdr:row>
      <xdr:rowOff>38101</xdr:rowOff>
    </xdr:from>
    <xdr:to>
      <xdr:col>11</xdr:col>
      <xdr:colOff>762000</xdr:colOff>
      <xdr:row>30</xdr:row>
      <xdr:rowOff>85725</xdr:rowOff>
    </xdr:to>
    <xdr:graphicFrame macro="">
      <xdr:nvGraphicFramePr>
        <xdr:cNvPr id="34819" name="グラフ 3">
          <a:extLst>
            <a:ext uri="{FF2B5EF4-FFF2-40B4-BE49-F238E27FC236}">
              <a16:creationId xmlns:a16="http://schemas.microsoft.com/office/drawing/2014/main" id="{00000000-0008-0000-0800-0000038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3</xdr:col>
      <xdr:colOff>869203</xdr:colOff>
      <xdr:row>3</xdr:row>
      <xdr:rowOff>140237</xdr:rowOff>
    </xdr:to>
    <xdr:pic>
      <xdr:nvPicPr>
        <xdr:cNvPr id="4" name="図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tretch>
          <a:fillRect/>
        </a:stretch>
      </xdr:blipFill>
      <xdr:spPr>
        <a:xfrm>
          <a:off x="504265" y="1"/>
          <a:ext cx="3507441" cy="6893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1"/>
  <sheetViews>
    <sheetView showGridLines="0" tabSelected="1" view="pageBreakPreview" zoomScale="70" zoomScaleNormal="90" zoomScaleSheetLayoutView="70" workbookViewId="0"/>
  </sheetViews>
  <sheetFormatPr defaultRowHeight="13" x14ac:dyDescent="0.2"/>
  <cols>
    <col min="2" max="2" width="2.7265625" customWidth="1"/>
    <col min="3" max="3" width="32.6328125" customWidth="1"/>
    <col min="4" max="8" width="10.6328125" bestFit="1" customWidth="1"/>
    <col min="9" max="9" width="10.90625" bestFit="1" customWidth="1"/>
    <col min="10" max="10" width="10.7265625" customWidth="1"/>
    <col min="11" max="11" width="10.90625" style="5" bestFit="1" customWidth="1"/>
    <col min="12" max="12" width="10.6328125" style="5" bestFit="1" customWidth="1"/>
    <col min="13" max="13" width="10.6328125" style="16" bestFit="1" customWidth="1"/>
    <col min="14" max="14" width="10.6328125" bestFit="1" customWidth="1"/>
  </cols>
  <sheetData>
    <row r="1" spans="1:14" x14ac:dyDescent="0.2">
      <c r="A1" s="56"/>
    </row>
    <row r="3" spans="1:14" ht="17.5" x14ac:dyDescent="0.2">
      <c r="B3" s="5"/>
      <c r="C3" s="5"/>
      <c r="D3" s="5"/>
      <c r="E3" s="5"/>
      <c r="F3" s="5"/>
      <c r="G3" s="5"/>
      <c r="H3" s="5"/>
      <c r="I3" s="5"/>
      <c r="J3" s="5"/>
      <c r="L3" s="75" t="s">
        <v>72</v>
      </c>
      <c r="M3" s="354">
        <v>46190</v>
      </c>
      <c r="N3" s="354"/>
    </row>
    <row r="4" spans="1:14" x14ac:dyDescent="0.2">
      <c r="K4"/>
    </row>
    <row r="5" spans="1:14" ht="17.5" x14ac:dyDescent="0.2">
      <c r="B5" s="5"/>
      <c r="C5" s="5"/>
      <c r="D5" s="5"/>
      <c r="E5" s="5"/>
      <c r="F5" s="5"/>
      <c r="G5" s="5"/>
      <c r="H5" s="5"/>
      <c r="I5" s="5"/>
      <c r="J5" s="5"/>
      <c r="L5" s="76" t="s">
        <v>73</v>
      </c>
      <c r="M5" s="355">
        <f>M3</f>
        <v>46190</v>
      </c>
      <c r="N5" s="355"/>
    </row>
    <row r="6" spans="1:14" x14ac:dyDescent="0.2">
      <c r="K6"/>
      <c r="L6"/>
      <c r="M6"/>
    </row>
    <row r="7" spans="1:14" x14ac:dyDescent="0.2">
      <c r="K7"/>
      <c r="L7"/>
      <c r="M7"/>
    </row>
    <row r="8" spans="1:14" x14ac:dyDescent="0.2">
      <c r="K8"/>
      <c r="L8"/>
      <c r="M8"/>
    </row>
    <row r="9" spans="1:14" x14ac:dyDescent="0.2">
      <c r="K9"/>
      <c r="L9"/>
      <c r="M9"/>
    </row>
    <row r="10" spans="1:14" s="1" customFormat="1" x14ac:dyDescent="0.2">
      <c r="B10"/>
      <c r="C10"/>
      <c r="D10"/>
      <c r="E10"/>
      <c r="F10"/>
      <c r="G10"/>
      <c r="H10"/>
      <c r="I10"/>
      <c r="J10"/>
      <c r="K10"/>
      <c r="L10"/>
      <c r="M10"/>
      <c r="N10"/>
    </row>
    <row r="11" spans="1:14" s="1" customFormat="1" x14ac:dyDescent="0.2">
      <c r="B11"/>
      <c r="C11"/>
      <c r="D11"/>
      <c r="E11"/>
      <c r="F11"/>
      <c r="G11"/>
      <c r="H11"/>
      <c r="I11"/>
      <c r="J11"/>
      <c r="K11"/>
      <c r="L11"/>
      <c r="M11"/>
      <c r="N11"/>
    </row>
    <row r="12" spans="1:14" s="1" customFormat="1" x14ac:dyDescent="0.2">
      <c r="B12"/>
      <c r="C12"/>
      <c r="D12"/>
      <c r="E12"/>
      <c r="F12"/>
      <c r="G12"/>
      <c r="H12"/>
      <c r="I12"/>
      <c r="J12"/>
      <c r="K12"/>
      <c r="L12"/>
      <c r="M12"/>
      <c r="N12"/>
    </row>
    <row r="13" spans="1:14" s="1" customFormat="1" x14ac:dyDescent="0.2">
      <c r="B13"/>
      <c r="C13"/>
      <c r="D13"/>
      <c r="E13"/>
      <c r="F13"/>
      <c r="G13"/>
      <c r="H13"/>
      <c r="I13"/>
      <c r="J13"/>
      <c r="K13"/>
      <c r="L13"/>
      <c r="M13"/>
      <c r="N13"/>
    </row>
    <row r="14" spans="1:14" s="1" customFormat="1" x14ac:dyDescent="0.2">
      <c r="B14"/>
      <c r="C14"/>
      <c r="D14"/>
      <c r="E14"/>
      <c r="F14"/>
      <c r="G14"/>
      <c r="H14"/>
      <c r="I14"/>
      <c r="J14"/>
      <c r="K14"/>
      <c r="L14"/>
      <c r="M14"/>
      <c r="N14"/>
    </row>
    <row r="15" spans="1:14" s="1" customFormat="1" x14ac:dyDescent="0.2">
      <c r="B15"/>
      <c r="C15"/>
      <c r="D15"/>
      <c r="E15"/>
      <c r="F15"/>
      <c r="G15"/>
      <c r="H15"/>
      <c r="I15"/>
      <c r="J15"/>
      <c r="K15"/>
      <c r="L15"/>
      <c r="M15"/>
      <c r="N15"/>
    </row>
    <row r="16" spans="1:14" s="1" customFormat="1" x14ac:dyDescent="0.2">
      <c r="B16"/>
      <c r="C16"/>
      <c r="D16"/>
      <c r="E16"/>
      <c r="F16"/>
      <c r="G16"/>
      <c r="H16"/>
      <c r="I16"/>
      <c r="J16"/>
      <c r="K16"/>
      <c r="L16"/>
      <c r="M16"/>
      <c r="N16"/>
    </row>
    <row r="17" spans="2:14" s="1" customFormat="1" x14ac:dyDescent="0.2">
      <c r="B17"/>
      <c r="C17"/>
      <c r="D17"/>
      <c r="E17"/>
      <c r="F17"/>
      <c r="G17"/>
      <c r="H17"/>
      <c r="I17"/>
      <c r="J17"/>
      <c r="K17"/>
      <c r="L17"/>
      <c r="M17"/>
      <c r="N17"/>
    </row>
    <row r="18" spans="2:14" s="1" customFormat="1" x14ac:dyDescent="0.2">
      <c r="B18"/>
      <c r="C18"/>
      <c r="D18"/>
      <c r="E18"/>
      <c r="F18"/>
      <c r="G18"/>
      <c r="H18"/>
      <c r="I18"/>
      <c r="J18"/>
      <c r="K18"/>
      <c r="L18"/>
      <c r="M18"/>
      <c r="N18"/>
    </row>
    <row r="19" spans="2:14" s="1" customFormat="1" x14ac:dyDescent="0.2">
      <c r="B19"/>
      <c r="C19"/>
      <c r="D19"/>
      <c r="E19"/>
      <c r="F19"/>
      <c r="G19"/>
      <c r="H19"/>
      <c r="I19"/>
      <c r="J19"/>
      <c r="K19"/>
      <c r="L19"/>
      <c r="M19"/>
      <c r="N19"/>
    </row>
    <row r="20" spans="2:14" s="13" customFormat="1" x14ac:dyDescent="0.2">
      <c r="B20"/>
      <c r="C20"/>
      <c r="D20"/>
      <c r="E20"/>
      <c r="F20"/>
      <c r="G20"/>
      <c r="H20"/>
      <c r="I20"/>
      <c r="J20"/>
      <c r="K20"/>
      <c r="L20"/>
      <c r="M20"/>
      <c r="N20"/>
    </row>
    <row r="21" spans="2:14" s="1" customFormat="1" x14ac:dyDescent="0.2">
      <c r="B21"/>
      <c r="C21"/>
      <c r="D21"/>
      <c r="E21"/>
      <c r="F21"/>
      <c r="G21"/>
      <c r="H21"/>
      <c r="I21"/>
      <c r="J21"/>
      <c r="K21"/>
      <c r="L21"/>
      <c r="M21"/>
      <c r="N21"/>
    </row>
    <row r="22" spans="2:14" s="1" customFormat="1" x14ac:dyDescent="0.2">
      <c r="B22"/>
      <c r="C22"/>
      <c r="D22"/>
      <c r="E22"/>
      <c r="F22"/>
      <c r="G22"/>
      <c r="H22"/>
      <c r="I22"/>
      <c r="J22"/>
      <c r="K22"/>
      <c r="L22"/>
      <c r="M22"/>
      <c r="N22"/>
    </row>
    <row r="23" spans="2:14" s="1" customFormat="1" x14ac:dyDescent="0.2">
      <c r="B23"/>
      <c r="C23"/>
      <c r="D23"/>
      <c r="E23"/>
      <c r="F23"/>
      <c r="G23"/>
      <c r="H23"/>
      <c r="I23"/>
      <c r="J23"/>
      <c r="K23"/>
      <c r="L23"/>
      <c r="M23"/>
      <c r="N23"/>
    </row>
    <row r="24" spans="2:14" s="1" customFormat="1" x14ac:dyDescent="0.2">
      <c r="B24"/>
      <c r="C24"/>
      <c r="D24"/>
      <c r="E24"/>
      <c r="F24"/>
      <c r="G24"/>
      <c r="H24"/>
      <c r="I24"/>
      <c r="J24"/>
      <c r="K24"/>
      <c r="L24"/>
      <c r="M24"/>
      <c r="N24"/>
    </row>
    <row r="25" spans="2:14" s="1" customFormat="1" x14ac:dyDescent="0.2">
      <c r="B25"/>
      <c r="C25"/>
      <c r="D25"/>
      <c r="E25"/>
      <c r="F25"/>
      <c r="G25"/>
      <c r="H25"/>
      <c r="I25"/>
      <c r="J25"/>
      <c r="K25"/>
      <c r="L25"/>
      <c r="M25"/>
      <c r="N25"/>
    </row>
    <row r="26" spans="2:14" s="1" customFormat="1" x14ac:dyDescent="0.2">
      <c r="B26"/>
      <c r="C26"/>
      <c r="D26"/>
      <c r="E26"/>
      <c r="F26"/>
      <c r="G26"/>
      <c r="H26"/>
      <c r="I26"/>
      <c r="J26"/>
      <c r="K26"/>
      <c r="L26"/>
      <c r="M26"/>
      <c r="N26"/>
    </row>
    <row r="27" spans="2:14" s="1" customFormat="1" x14ac:dyDescent="0.2">
      <c r="B27"/>
      <c r="C27"/>
      <c r="D27"/>
      <c r="E27"/>
      <c r="F27"/>
      <c r="G27"/>
      <c r="H27"/>
      <c r="I27"/>
      <c r="J27"/>
      <c r="K27"/>
      <c r="L27"/>
      <c r="M27"/>
      <c r="N27"/>
    </row>
    <row r="28" spans="2:14" s="1" customFormat="1" x14ac:dyDescent="0.2">
      <c r="B28"/>
      <c r="C28"/>
      <c r="D28"/>
      <c r="E28"/>
      <c r="F28"/>
      <c r="G28"/>
      <c r="H28"/>
      <c r="I28"/>
      <c r="J28"/>
      <c r="K28"/>
      <c r="L28"/>
      <c r="M28"/>
      <c r="N28"/>
    </row>
    <row r="29" spans="2:14" s="1" customFormat="1" x14ac:dyDescent="0.2">
      <c r="B29"/>
      <c r="C29"/>
      <c r="D29"/>
      <c r="E29"/>
      <c r="F29"/>
      <c r="G29"/>
      <c r="H29"/>
      <c r="I29"/>
      <c r="J29"/>
      <c r="K29"/>
      <c r="L29"/>
      <c r="M29"/>
      <c r="N29"/>
    </row>
    <row r="30" spans="2:14" s="1" customFormat="1" x14ac:dyDescent="0.2">
      <c r="B30"/>
      <c r="C30"/>
      <c r="D30"/>
      <c r="E30"/>
      <c r="F30"/>
      <c r="G30"/>
      <c r="H30"/>
      <c r="I30"/>
      <c r="J30"/>
      <c r="K30"/>
      <c r="L30"/>
      <c r="M30"/>
      <c r="N30"/>
    </row>
    <row r="31" spans="2:14" s="6" customFormat="1" x14ac:dyDescent="0.2">
      <c r="B31"/>
      <c r="C31"/>
      <c r="D31"/>
      <c r="E31"/>
      <c r="F31"/>
      <c r="G31"/>
      <c r="H31"/>
      <c r="I31"/>
      <c r="J31"/>
      <c r="K31"/>
      <c r="L31"/>
      <c r="M31"/>
      <c r="N31"/>
    </row>
    <row r="32" spans="2:14" s="2" customFormat="1" x14ac:dyDescent="0.2">
      <c r="B32"/>
      <c r="C32"/>
      <c r="D32"/>
      <c r="E32"/>
      <c r="F32"/>
      <c r="G32"/>
      <c r="H32"/>
      <c r="I32"/>
      <c r="J32"/>
      <c r="K32"/>
      <c r="L32"/>
      <c r="M32"/>
      <c r="N32"/>
    </row>
    <row r="33" spans="2:14" s="2" customFormat="1" x14ac:dyDescent="0.2">
      <c r="B33"/>
      <c r="C33"/>
      <c r="D33"/>
      <c r="E33"/>
      <c r="F33"/>
      <c r="G33"/>
      <c r="H33"/>
      <c r="I33"/>
      <c r="J33"/>
      <c r="K33"/>
      <c r="L33"/>
      <c r="M33"/>
      <c r="N33"/>
    </row>
    <row r="34" spans="2:14" s="2" customFormat="1" x14ac:dyDescent="0.2">
      <c r="B34"/>
      <c r="C34"/>
      <c r="D34"/>
      <c r="E34"/>
      <c r="F34"/>
      <c r="G34"/>
      <c r="H34"/>
      <c r="I34"/>
      <c r="J34"/>
      <c r="K34"/>
      <c r="L34"/>
      <c r="M34"/>
      <c r="N34"/>
    </row>
    <row r="35" spans="2:14" x14ac:dyDescent="0.2">
      <c r="K35"/>
      <c r="L35"/>
      <c r="M35"/>
    </row>
    <row r="36" spans="2:14" x14ac:dyDescent="0.2">
      <c r="K36"/>
      <c r="L36"/>
      <c r="M36"/>
    </row>
    <row r="37" spans="2:14" x14ac:dyDescent="0.2">
      <c r="K37"/>
      <c r="L37"/>
      <c r="M37"/>
    </row>
    <row r="38" spans="2:14" x14ac:dyDescent="0.2">
      <c r="K38"/>
      <c r="L38"/>
      <c r="M38"/>
    </row>
    <row r="39" spans="2:14" x14ac:dyDescent="0.2">
      <c r="K39"/>
      <c r="L39"/>
      <c r="M39"/>
    </row>
    <row r="40" spans="2:14" x14ac:dyDescent="0.2">
      <c r="K40"/>
      <c r="L40"/>
      <c r="M40"/>
    </row>
    <row r="41" spans="2:14" x14ac:dyDescent="0.2">
      <c r="K41"/>
      <c r="L41"/>
      <c r="M41"/>
    </row>
    <row r="42" spans="2:14" x14ac:dyDescent="0.2">
      <c r="K42"/>
      <c r="L42"/>
      <c r="M42"/>
    </row>
    <row r="43" spans="2:14" x14ac:dyDescent="0.2">
      <c r="K43"/>
      <c r="L43"/>
      <c r="M43"/>
    </row>
    <row r="44" spans="2:14" x14ac:dyDescent="0.2">
      <c r="K44"/>
      <c r="L44"/>
      <c r="M44"/>
    </row>
    <row r="45" spans="2:14" x14ac:dyDescent="0.2">
      <c r="K45"/>
      <c r="L45"/>
      <c r="M45"/>
    </row>
    <row r="46" spans="2:14" x14ac:dyDescent="0.2">
      <c r="D46" s="3"/>
      <c r="E46" s="3"/>
      <c r="F46" s="3"/>
      <c r="G46" s="3"/>
      <c r="H46" s="3"/>
      <c r="I46" s="3"/>
      <c r="J46" s="3"/>
      <c r="K46" s="7"/>
      <c r="L46" s="3"/>
      <c r="M46" s="18"/>
    </row>
    <row r="47" spans="2:14" x14ac:dyDescent="0.2">
      <c r="D47" s="3"/>
      <c r="E47" s="3"/>
      <c r="F47" s="3"/>
      <c r="G47" s="3"/>
      <c r="H47" s="3"/>
      <c r="I47" s="3"/>
      <c r="J47" s="3"/>
      <c r="K47" s="7"/>
      <c r="L47" s="3"/>
      <c r="M47" s="18"/>
    </row>
    <row r="48" spans="2:14" x14ac:dyDescent="0.2">
      <c r="D48" s="4"/>
      <c r="E48" s="4"/>
      <c r="F48" s="4"/>
      <c r="G48" s="4"/>
      <c r="H48" s="4"/>
      <c r="I48" s="4"/>
      <c r="J48" s="4"/>
      <c r="K48" s="8"/>
      <c r="L48" s="8"/>
      <c r="M48" s="17"/>
      <c r="N48" s="4"/>
    </row>
    <row r="49" spans="4:14" x14ac:dyDescent="0.2">
      <c r="D49" s="4"/>
      <c r="E49" s="4"/>
      <c r="F49" s="4"/>
      <c r="G49" s="4"/>
      <c r="H49" s="4"/>
      <c r="I49" s="4"/>
      <c r="J49" s="4"/>
      <c r="K49" s="8"/>
      <c r="L49" s="8"/>
      <c r="M49" s="17"/>
      <c r="N49" s="4"/>
    </row>
    <row r="50" spans="4:14" x14ac:dyDescent="0.2">
      <c r="D50" s="4"/>
      <c r="E50" s="4"/>
      <c r="F50" s="4"/>
      <c r="G50" s="4"/>
      <c r="H50" s="4"/>
      <c r="I50" s="4"/>
      <c r="J50" s="4"/>
      <c r="K50" s="8"/>
      <c r="L50" s="8"/>
      <c r="M50" s="17"/>
      <c r="N50" s="4"/>
    </row>
    <row r="51" spans="4:14" x14ac:dyDescent="0.2">
      <c r="D51" s="4"/>
      <c r="E51" s="4"/>
      <c r="F51" s="4"/>
      <c r="G51" s="4"/>
      <c r="H51" s="4"/>
      <c r="I51" s="4"/>
      <c r="J51" s="4"/>
      <c r="K51" s="8"/>
      <c r="L51" s="8"/>
      <c r="M51" s="17"/>
      <c r="N51" s="4"/>
    </row>
    <row r="52" spans="4:14" x14ac:dyDescent="0.2">
      <c r="D52" s="4"/>
      <c r="E52" s="4"/>
      <c r="F52" s="4"/>
      <c r="G52" s="4"/>
      <c r="H52" s="4"/>
      <c r="I52" s="4"/>
      <c r="J52" s="4"/>
      <c r="K52" s="8"/>
      <c r="L52" s="8"/>
      <c r="M52" s="17"/>
      <c r="N52" s="4"/>
    </row>
    <row r="53" spans="4:14" x14ac:dyDescent="0.2">
      <c r="D53" s="4"/>
      <c r="E53" s="4"/>
      <c r="F53" s="4"/>
      <c r="G53" s="4"/>
      <c r="H53" s="4"/>
      <c r="I53" s="4"/>
      <c r="J53" s="4"/>
      <c r="K53" s="8"/>
      <c r="L53" s="8"/>
      <c r="M53" s="17"/>
      <c r="N53" s="4"/>
    </row>
    <row r="54" spans="4:14" x14ac:dyDescent="0.2">
      <c r="D54" s="4"/>
      <c r="E54" s="4"/>
      <c r="F54" s="4"/>
      <c r="G54" s="4"/>
      <c r="H54" s="4"/>
      <c r="I54" s="4"/>
      <c r="J54" s="4"/>
      <c r="K54" s="8"/>
      <c r="L54" s="8"/>
      <c r="M54" s="17"/>
      <c r="N54" s="4"/>
    </row>
    <row r="55" spans="4:14" x14ac:dyDescent="0.2">
      <c r="D55" s="4"/>
      <c r="E55" s="4"/>
      <c r="F55" s="4"/>
      <c r="G55" s="4"/>
      <c r="H55" s="4"/>
      <c r="I55" s="4"/>
      <c r="J55" s="4"/>
      <c r="K55" s="8"/>
      <c r="L55" s="8"/>
      <c r="M55" s="17"/>
      <c r="N55" s="4"/>
    </row>
    <row r="56" spans="4:14" x14ac:dyDescent="0.2">
      <c r="D56" s="4"/>
      <c r="E56" s="4"/>
      <c r="F56" s="4"/>
      <c r="G56" s="4"/>
      <c r="H56" s="4"/>
      <c r="I56" s="4"/>
      <c r="J56" s="4"/>
      <c r="K56" s="8"/>
      <c r="L56" s="8"/>
      <c r="M56" s="17"/>
      <c r="N56" s="4"/>
    </row>
    <row r="57" spans="4:14" x14ac:dyDescent="0.2">
      <c r="D57" s="4"/>
      <c r="E57" s="4"/>
      <c r="F57" s="4"/>
      <c r="G57" s="4"/>
      <c r="H57" s="4"/>
      <c r="I57" s="4"/>
      <c r="J57" s="4"/>
      <c r="K57" s="8"/>
      <c r="L57" s="8"/>
      <c r="M57" s="17"/>
      <c r="N57" s="4"/>
    </row>
    <row r="58" spans="4:14" x14ac:dyDescent="0.2">
      <c r="D58" s="4"/>
      <c r="E58" s="4"/>
      <c r="F58" s="4"/>
      <c r="G58" s="4"/>
      <c r="H58" s="4"/>
      <c r="I58" s="4"/>
      <c r="J58" s="4"/>
      <c r="K58" s="8"/>
      <c r="L58" s="8"/>
      <c r="M58" s="17"/>
      <c r="N58" s="4"/>
    </row>
    <row r="59" spans="4:14" x14ac:dyDescent="0.2">
      <c r="D59" s="4"/>
      <c r="E59" s="4"/>
      <c r="F59" s="4"/>
      <c r="G59" s="4"/>
      <c r="H59" s="4"/>
      <c r="I59" s="4"/>
      <c r="J59" s="4"/>
      <c r="K59" s="8"/>
      <c r="L59" s="8"/>
      <c r="M59" s="17"/>
      <c r="N59" s="4"/>
    </row>
    <row r="60" spans="4:14" x14ac:dyDescent="0.2">
      <c r="D60" s="4"/>
      <c r="E60" s="4"/>
      <c r="F60" s="4"/>
      <c r="G60" s="4"/>
      <c r="H60" s="4"/>
      <c r="I60" s="4"/>
      <c r="J60" s="4"/>
      <c r="K60" s="8"/>
      <c r="L60" s="8"/>
      <c r="M60" s="17"/>
      <c r="N60" s="4"/>
    </row>
    <row r="61" spans="4:14" x14ac:dyDescent="0.2">
      <c r="D61" s="4"/>
      <c r="E61" s="4"/>
      <c r="F61" s="4"/>
      <c r="G61" s="4"/>
      <c r="H61" s="4"/>
      <c r="I61" s="4"/>
      <c r="J61" s="4"/>
      <c r="K61" s="8"/>
      <c r="L61" s="8"/>
      <c r="M61" s="17"/>
      <c r="N61" s="4"/>
    </row>
    <row r="62" spans="4:14" x14ac:dyDescent="0.2">
      <c r="D62" s="4"/>
      <c r="E62" s="4"/>
      <c r="F62" s="4"/>
      <c r="G62" s="4"/>
      <c r="H62" s="4"/>
      <c r="I62" s="4"/>
      <c r="J62" s="4"/>
      <c r="K62" s="8"/>
      <c r="L62" s="8"/>
      <c r="M62" s="17"/>
      <c r="N62" s="4"/>
    </row>
    <row r="63" spans="4:14" x14ac:dyDescent="0.2">
      <c r="D63" s="4"/>
      <c r="E63" s="4"/>
      <c r="F63" s="4"/>
      <c r="G63" s="4"/>
      <c r="H63" s="4"/>
      <c r="I63" s="4"/>
      <c r="J63" s="4"/>
      <c r="K63" s="8"/>
      <c r="L63" s="8"/>
      <c r="M63" s="17"/>
      <c r="N63" s="4"/>
    </row>
    <row r="64" spans="4:14" x14ac:dyDescent="0.2">
      <c r="D64" s="4"/>
      <c r="E64" s="4"/>
      <c r="F64" s="4"/>
      <c r="G64" s="4"/>
      <c r="H64" s="4"/>
      <c r="I64" s="4"/>
      <c r="J64" s="4"/>
      <c r="K64" s="8"/>
      <c r="L64" s="8"/>
      <c r="M64" s="17"/>
      <c r="N64" s="4"/>
    </row>
    <row r="65" spans="4:14" x14ac:dyDescent="0.2">
      <c r="D65" s="4"/>
      <c r="E65" s="4"/>
      <c r="F65" s="4"/>
      <c r="G65" s="4"/>
      <c r="H65" s="4"/>
      <c r="I65" s="4"/>
      <c r="J65" s="4"/>
      <c r="K65" s="8"/>
      <c r="L65" s="8"/>
      <c r="M65" s="17"/>
      <c r="N65" s="4"/>
    </row>
    <row r="66" spans="4:14" x14ac:dyDescent="0.2">
      <c r="D66" s="4"/>
      <c r="E66" s="4"/>
      <c r="F66" s="4"/>
      <c r="G66" s="4"/>
      <c r="H66" s="4"/>
      <c r="I66" s="4"/>
      <c r="J66" s="4"/>
      <c r="K66" s="8"/>
      <c r="L66" s="8"/>
      <c r="M66" s="17"/>
      <c r="N66" s="4"/>
    </row>
    <row r="67" spans="4:14" x14ac:dyDescent="0.2">
      <c r="D67" s="4"/>
      <c r="E67" s="4"/>
      <c r="F67" s="4"/>
      <c r="G67" s="4"/>
      <c r="H67" s="4"/>
      <c r="I67" s="4"/>
      <c r="J67" s="4"/>
      <c r="K67" s="8"/>
      <c r="L67" s="8"/>
      <c r="M67" s="17"/>
      <c r="N67" s="4"/>
    </row>
    <row r="68" spans="4:14" x14ac:dyDescent="0.2">
      <c r="D68" s="4"/>
      <c r="E68" s="4"/>
      <c r="F68" s="4"/>
      <c r="G68" s="4"/>
      <c r="H68" s="4"/>
      <c r="I68" s="4"/>
      <c r="J68" s="4"/>
      <c r="K68" s="8"/>
      <c r="L68" s="8"/>
      <c r="M68" s="17"/>
      <c r="N68" s="4"/>
    </row>
    <row r="69" spans="4:14" x14ac:dyDescent="0.2">
      <c r="D69" s="4"/>
      <c r="E69" s="4"/>
      <c r="F69" s="4"/>
      <c r="G69" s="4"/>
      <c r="H69" s="4"/>
      <c r="I69" s="4"/>
      <c r="J69" s="4"/>
      <c r="K69" s="8"/>
      <c r="L69" s="8"/>
      <c r="M69" s="17"/>
      <c r="N69" s="4"/>
    </row>
    <row r="70" spans="4:14" x14ac:dyDescent="0.2">
      <c r="D70" s="4"/>
      <c r="E70" s="4"/>
      <c r="F70" s="4"/>
      <c r="G70" s="4"/>
      <c r="H70" s="4"/>
      <c r="I70" s="4"/>
      <c r="J70" s="4"/>
      <c r="K70" s="8"/>
      <c r="L70" s="8"/>
      <c r="M70" s="17"/>
      <c r="N70" s="4"/>
    </row>
    <row r="71" spans="4:14" x14ac:dyDescent="0.2">
      <c r="D71" s="4"/>
      <c r="E71" s="4"/>
      <c r="F71" s="4"/>
      <c r="G71" s="4"/>
      <c r="H71" s="4"/>
      <c r="I71" s="4"/>
      <c r="J71" s="4"/>
      <c r="K71" s="8"/>
      <c r="L71" s="8"/>
      <c r="M71" s="17"/>
      <c r="N71" s="4"/>
    </row>
    <row r="72" spans="4:14" x14ac:dyDescent="0.2">
      <c r="D72" s="4"/>
      <c r="E72" s="4"/>
      <c r="F72" s="4"/>
      <c r="G72" s="4"/>
      <c r="H72" s="4"/>
      <c r="I72" s="4"/>
      <c r="J72" s="4"/>
      <c r="K72" s="8"/>
      <c r="L72" s="8"/>
      <c r="M72" s="17"/>
      <c r="N72" s="4"/>
    </row>
    <row r="73" spans="4:14" x14ac:dyDescent="0.2">
      <c r="D73" s="4"/>
      <c r="E73" s="4"/>
      <c r="F73" s="4"/>
      <c r="G73" s="4"/>
      <c r="H73" s="4"/>
      <c r="I73" s="4"/>
      <c r="J73" s="4"/>
      <c r="K73" s="8"/>
      <c r="L73" s="8"/>
      <c r="M73" s="17"/>
      <c r="N73" s="4"/>
    </row>
    <row r="74" spans="4:14" x14ac:dyDescent="0.2">
      <c r="D74" s="4"/>
      <c r="E74" s="4"/>
      <c r="F74" s="4"/>
      <c r="G74" s="4"/>
      <c r="H74" s="4"/>
      <c r="I74" s="4"/>
      <c r="J74" s="4"/>
      <c r="K74" s="8"/>
      <c r="L74" s="8"/>
      <c r="M74" s="17"/>
      <c r="N74" s="4"/>
    </row>
    <row r="75" spans="4:14" x14ac:dyDescent="0.2">
      <c r="D75" s="4"/>
      <c r="E75" s="4"/>
      <c r="F75" s="4"/>
      <c r="G75" s="4"/>
      <c r="H75" s="4"/>
      <c r="I75" s="4"/>
      <c r="J75" s="4"/>
      <c r="K75" s="8"/>
      <c r="L75" s="8"/>
      <c r="M75" s="17"/>
      <c r="N75" s="4"/>
    </row>
    <row r="76" spans="4:14" x14ac:dyDescent="0.2">
      <c r="D76" s="4"/>
      <c r="E76" s="4"/>
      <c r="F76" s="4"/>
      <c r="G76" s="4"/>
      <c r="H76" s="4"/>
      <c r="I76" s="4"/>
      <c r="J76" s="4"/>
      <c r="K76" s="8"/>
      <c r="L76" s="8"/>
      <c r="M76" s="17"/>
      <c r="N76" s="4"/>
    </row>
    <row r="77" spans="4:14" x14ac:dyDescent="0.2">
      <c r="D77" s="4"/>
      <c r="E77" s="4"/>
      <c r="F77" s="4"/>
      <c r="G77" s="4"/>
      <c r="H77" s="4"/>
      <c r="I77" s="4"/>
      <c r="J77" s="4"/>
      <c r="K77" s="8"/>
      <c r="L77" s="8"/>
      <c r="M77" s="17"/>
      <c r="N77" s="4"/>
    </row>
    <row r="78" spans="4:14" x14ac:dyDescent="0.2">
      <c r="D78" s="4"/>
      <c r="E78" s="4"/>
      <c r="F78" s="4"/>
      <c r="G78" s="4"/>
      <c r="H78" s="4"/>
      <c r="I78" s="4"/>
      <c r="J78" s="4"/>
      <c r="K78" s="8"/>
      <c r="L78" s="8"/>
      <c r="M78" s="17"/>
      <c r="N78" s="4"/>
    </row>
    <row r="79" spans="4:14" x14ac:dyDescent="0.2">
      <c r="D79" s="4"/>
      <c r="E79" s="4"/>
      <c r="F79" s="4"/>
      <c r="G79" s="4"/>
      <c r="H79" s="4"/>
      <c r="I79" s="4"/>
      <c r="J79" s="4"/>
      <c r="K79" s="8"/>
      <c r="L79" s="8"/>
      <c r="M79" s="17"/>
      <c r="N79" s="4"/>
    </row>
    <row r="80" spans="4:14" x14ac:dyDescent="0.2">
      <c r="D80" s="4"/>
      <c r="E80" s="4"/>
      <c r="F80" s="4"/>
      <c r="G80" s="4"/>
      <c r="H80" s="4"/>
      <c r="I80" s="4"/>
      <c r="J80" s="4"/>
      <c r="K80" s="8"/>
      <c r="L80" s="8"/>
      <c r="M80" s="17"/>
      <c r="N80" s="4"/>
    </row>
    <row r="81" spans="4:14" x14ac:dyDescent="0.2">
      <c r="D81" s="4"/>
      <c r="E81" s="4"/>
      <c r="F81" s="4"/>
      <c r="G81" s="4"/>
      <c r="H81" s="4"/>
      <c r="I81" s="4"/>
      <c r="J81" s="4"/>
      <c r="K81" s="8"/>
      <c r="L81" s="8"/>
      <c r="M81" s="17"/>
      <c r="N81" s="4"/>
    </row>
    <row r="82" spans="4:14" x14ac:dyDescent="0.2">
      <c r="D82" s="4"/>
      <c r="E82" s="4"/>
      <c r="F82" s="4"/>
      <c r="G82" s="4"/>
      <c r="H82" s="4"/>
      <c r="I82" s="4"/>
      <c r="J82" s="4"/>
      <c r="K82" s="8"/>
      <c r="L82" s="8"/>
      <c r="M82" s="17"/>
      <c r="N82" s="4"/>
    </row>
    <row r="83" spans="4:14" x14ac:dyDescent="0.2">
      <c r="D83" s="4"/>
      <c r="E83" s="4"/>
      <c r="F83" s="4"/>
      <c r="G83" s="4"/>
      <c r="H83" s="4"/>
      <c r="I83" s="4"/>
      <c r="J83" s="4"/>
      <c r="K83" s="8"/>
      <c r="L83" s="8"/>
      <c r="M83" s="17"/>
      <c r="N83" s="4"/>
    </row>
    <row r="84" spans="4:14" x14ac:dyDescent="0.2">
      <c r="D84" s="4"/>
      <c r="E84" s="4"/>
      <c r="F84" s="4"/>
      <c r="G84" s="4"/>
      <c r="H84" s="4"/>
      <c r="I84" s="4"/>
      <c r="J84" s="4"/>
      <c r="K84" s="8"/>
      <c r="L84" s="8"/>
      <c r="M84" s="17"/>
      <c r="N84" s="4"/>
    </row>
    <row r="85" spans="4:14" x14ac:dyDescent="0.2">
      <c r="D85" s="4"/>
      <c r="E85" s="4"/>
      <c r="F85" s="4"/>
      <c r="G85" s="4"/>
      <c r="H85" s="4"/>
      <c r="I85" s="4"/>
      <c r="J85" s="4"/>
      <c r="K85" s="8"/>
      <c r="L85" s="8"/>
      <c r="M85" s="17"/>
      <c r="N85" s="4"/>
    </row>
    <row r="86" spans="4:14" x14ac:dyDescent="0.2">
      <c r="D86" s="4"/>
      <c r="E86" s="4"/>
      <c r="F86" s="4"/>
      <c r="G86" s="4"/>
      <c r="H86" s="4"/>
      <c r="I86" s="4"/>
      <c r="J86" s="4"/>
      <c r="K86" s="8"/>
      <c r="L86" s="8"/>
      <c r="M86" s="17"/>
      <c r="N86" s="4"/>
    </row>
    <row r="87" spans="4:14" x14ac:dyDescent="0.2">
      <c r="D87" s="4"/>
      <c r="E87" s="4"/>
      <c r="F87" s="4"/>
      <c r="G87" s="4"/>
      <c r="H87" s="4"/>
      <c r="I87" s="4"/>
      <c r="J87" s="4"/>
      <c r="K87" s="8"/>
      <c r="L87" s="8"/>
      <c r="M87" s="17"/>
      <c r="N87" s="4"/>
    </row>
    <row r="88" spans="4:14" x14ac:dyDescent="0.2">
      <c r="D88" s="4"/>
      <c r="E88" s="4"/>
      <c r="F88" s="4"/>
      <c r="G88" s="4"/>
      <c r="H88" s="4"/>
      <c r="I88" s="4"/>
      <c r="J88" s="4"/>
      <c r="K88" s="8"/>
      <c r="L88" s="8"/>
      <c r="M88" s="17"/>
      <c r="N88" s="4"/>
    </row>
    <row r="89" spans="4:14" x14ac:dyDescent="0.2">
      <c r="D89" s="4"/>
      <c r="E89" s="4"/>
      <c r="F89" s="4"/>
      <c r="G89" s="4"/>
      <c r="H89" s="4"/>
      <c r="I89" s="4"/>
      <c r="J89" s="4"/>
      <c r="K89" s="8"/>
      <c r="L89" s="8"/>
      <c r="M89" s="17"/>
      <c r="N89" s="4"/>
    </row>
    <row r="90" spans="4:14" x14ac:dyDescent="0.2">
      <c r="D90" s="4"/>
      <c r="E90" s="4"/>
      <c r="F90" s="4"/>
      <c r="G90" s="4"/>
      <c r="H90" s="4"/>
      <c r="I90" s="4"/>
      <c r="J90" s="4"/>
      <c r="K90" s="8"/>
      <c r="L90" s="8"/>
      <c r="M90" s="17"/>
      <c r="N90" s="4"/>
    </row>
    <row r="91" spans="4:14" x14ac:dyDescent="0.2">
      <c r="D91" s="4"/>
      <c r="E91" s="4"/>
      <c r="F91" s="4"/>
      <c r="G91" s="4"/>
      <c r="H91" s="4"/>
      <c r="I91" s="4"/>
      <c r="J91" s="4"/>
      <c r="K91" s="8"/>
      <c r="L91" s="8"/>
      <c r="M91" s="17"/>
      <c r="N91" s="4"/>
    </row>
    <row r="92" spans="4:14" x14ac:dyDescent="0.2">
      <c r="D92" s="4"/>
      <c r="E92" s="4"/>
      <c r="F92" s="4"/>
      <c r="G92" s="4"/>
      <c r="H92" s="4"/>
      <c r="I92" s="4"/>
      <c r="J92" s="4"/>
      <c r="K92" s="8"/>
      <c r="L92" s="8"/>
      <c r="M92" s="17"/>
      <c r="N92" s="4"/>
    </row>
    <row r="93" spans="4:14" x14ac:dyDescent="0.2">
      <c r="D93" s="4"/>
      <c r="E93" s="4"/>
      <c r="F93" s="4"/>
      <c r="G93" s="4"/>
      <c r="H93" s="4"/>
      <c r="I93" s="4"/>
      <c r="J93" s="4"/>
      <c r="K93" s="8"/>
      <c r="L93" s="8"/>
      <c r="M93" s="17"/>
      <c r="N93" s="4"/>
    </row>
    <row r="94" spans="4:14" x14ac:dyDescent="0.2">
      <c r="D94" s="4"/>
      <c r="E94" s="4"/>
      <c r="F94" s="4"/>
      <c r="G94" s="4"/>
      <c r="H94" s="4"/>
      <c r="I94" s="4"/>
      <c r="J94" s="4"/>
      <c r="K94" s="8"/>
      <c r="L94" s="8"/>
      <c r="M94" s="17"/>
      <c r="N94" s="4"/>
    </row>
    <row r="95" spans="4:14" x14ac:dyDescent="0.2">
      <c r="D95" s="4"/>
      <c r="E95" s="4"/>
      <c r="F95" s="4"/>
      <c r="G95" s="4"/>
      <c r="H95" s="4"/>
      <c r="I95" s="4"/>
      <c r="J95" s="4"/>
      <c r="K95" s="8"/>
      <c r="L95" s="8"/>
      <c r="M95" s="17"/>
      <c r="N95" s="4"/>
    </row>
    <row r="96" spans="4:14" x14ac:dyDescent="0.2">
      <c r="D96" s="4"/>
      <c r="E96" s="4"/>
      <c r="F96" s="4"/>
      <c r="G96" s="4"/>
      <c r="H96" s="4"/>
      <c r="I96" s="4"/>
      <c r="J96" s="4"/>
      <c r="K96" s="8"/>
      <c r="L96" s="8"/>
      <c r="M96" s="17"/>
      <c r="N96" s="4"/>
    </row>
    <row r="97" spans="4:14" x14ac:dyDescent="0.2">
      <c r="D97" s="4"/>
      <c r="E97" s="4"/>
      <c r="F97" s="4"/>
      <c r="G97" s="4"/>
      <c r="H97" s="4"/>
      <c r="I97" s="4"/>
      <c r="J97" s="4"/>
      <c r="K97" s="8"/>
      <c r="L97" s="8"/>
      <c r="M97" s="17"/>
      <c r="N97" s="4"/>
    </row>
    <row r="98" spans="4:14" x14ac:dyDescent="0.2">
      <c r="D98" s="4"/>
      <c r="E98" s="4"/>
      <c r="F98" s="4"/>
      <c r="G98" s="4"/>
      <c r="H98" s="4"/>
      <c r="I98" s="4"/>
      <c r="J98" s="4"/>
      <c r="K98" s="8"/>
      <c r="L98" s="8"/>
      <c r="M98" s="17"/>
      <c r="N98" s="4"/>
    </row>
    <row r="99" spans="4:14" x14ac:dyDescent="0.2">
      <c r="D99" s="4"/>
      <c r="E99" s="4"/>
      <c r="F99" s="4"/>
      <c r="G99" s="4"/>
      <c r="H99" s="4"/>
      <c r="I99" s="4"/>
      <c r="J99" s="4"/>
      <c r="K99" s="8"/>
      <c r="L99" s="8"/>
      <c r="M99" s="17"/>
      <c r="N99" s="4"/>
    </row>
    <row r="100" spans="4:14" x14ac:dyDescent="0.2">
      <c r="D100" s="4"/>
      <c r="E100" s="4"/>
      <c r="F100" s="4"/>
      <c r="G100" s="4"/>
      <c r="H100" s="4"/>
      <c r="I100" s="4"/>
      <c r="J100" s="4"/>
      <c r="K100" s="8"/>
      <c r="L100" s="8"/>
      <c r="M100" s="17"/>
      <c r="N100" s="4"/>
    </row>
    <row r="101" spans="4:14" x14ac:dyDescent="0.2">
      <c r="D101" s="4"/>
      <c r="E101" s="4"/>
      <c r="F101" s="4"/>
      <c r="G101" s="4"/>
      <c r="H101" s="4"/>
      <c r="I101" s="4"/>
      <c r="J101" s="4"/>
      <c r="K101" s="8"/>
      <c r="L101" s="8"/>
      <c r="M101" s="17"/>
      <c r="N101" s="4"/>
    </row>
    <row r="102" spans="4:14" x14ac:dyDescent="0.2">
      <c r="D102" s="4"/>
      <c r="E102" s="4"/>
      <c r="F102" s="4"/>
      <c r="G102" s="4"/>
      <c r="H102" s="4"/>
      <c r="I102" s="4"/>
      <c r="J102" s="4"/>
      <c r="K102" s="8"/>
      <c r="L102" s="8"/>
      <c r="M102" s="17"/>
      <c r="N102" s="4"/>
    </row>
    <row r="103" spans="4:14" x14ac:dyDescent="0.2">
      <c r="D103" s="4"/>
      <c r="E103" s="4"/>
      <c r="F103" s="4"/>
      <c r="G103" s="4"/>
      <c r="H103" s="4"/>
      <c r="I103" s="4"/>
      <c r="J103" s="4"/>
      <c r="K103" s="8"/>
      <c r="L103" s="8"/>
      <c r="M103" s="17"/>
      <c r="N103" s="4"/>
    </row>
    <row r="104" spans="4:14" x14ac:dyDescent="0.2">
      <c r="D104" s="4"/>
      <c r="E104" s="4"/>
      <c r="F104" s="4"/>
      <c r="G104" s="4"/>
      <c r="H104" s="4"/>
      <c r="I104" s="4"/>
      <c r="J104" s="4"/>
      <c r="K104" s="8"/>
      <c r="L104" s="8"/>
      <c r="M104" s="17"/>
      <c r="N104" s="4"/>
    </row>
    <row r="105" spans="4:14" x14ac:dyDescent="0.2">
      <c r="D105" s="4"/>
      <c r="E105" s="4"/>
      <c r="F105" s="4"/>
      <c r="G105" s="4"/>
      <c r="H105" s="4"/>
      <c r="I105" s="4"/>
      <c r="J105" s="4"/>
      <c r="K105" s="8"/>
      <c r="L105" s="8"/>
      <c r="M105" s="17"/>
      <c r="N105" s="4"/>
    </row>
    <row r="106" spans="4:14" x14ac:dyDescent="0.2">
      <c r="D106" s="4"/>
      <c r="E106" s="4"/>
      <c r="F106" s="4"/>
      <c r="G106" s="4"/>
      <c r="H106" s="4"/>
      <c r="I106" s="4"/>
      <c r="J106" s="4"/>
      <c r="K106" s="8"/>
      <c r="L106" s="8"/>
      <c r="M106" s="17"/>
      <c r="N106" s="4"/>
    </row>
    <row r="107" spans="4:14" x14ac:dyDescent="0.2">
      <c r="D107" s="4"/>
      <c r="E107" s="4"/>
      <c r="F107" s="4"/>
      <c r="G107" s="4"/>
      <c r="H107" s="4"/>
      <c r="I107" s="4"/>
      <c r="J107" s="4"/>
      <c r="K107" s="8"/>
      <c r="L107" s="8"/>
      <c r="M107" s="17"/>
      <c r="N107" s="4"/>
    </row>
    <row r="108" spans="4:14" x14ac:dyDescent="0.2">
      <c r="D108" s="4"/>
      <c r="E108" s="4"/>
      <c r="F108" s="4"/>
      <c r="G108" s="4"/>
      <c r="H108" s="4"/>
      <c r="I108" s="4"/>
      <c r="J108" s="4"/>
      <c r="K108" s="8"/>
      <c r="L108" s="8"/>
      <c r="M108" s="17"/>
      <c r="N108" s="4"/>
    </row>
    <row r="109" spans="4:14" x14ac:dyDescent="0.2">
      <c r="D109" s="4"/>
      <c r="E109" s="4"/>
      <c r="F109" s="4"/>
      <c r="G109" s="4"/>
      <c r="H109" s="4"/>
      <c r="I109" s="4"/>
      <c r="J109" s="4"/>
      <c r="K109" s="8"/>
      <c r="L109" s="8"/>
      <c r="M109" s="17"/>
      <c r="N109" s="4"/>
    </row>
    <row r="110" spans="4:14" x14ac:dyDescent="0.2">
      <c r="D110" s="4"/>
      <c r="E110" s="4"/>
      <c r="F110" s="4"/>
      <c r="G110" s="4"/>
      <c r="H110" s="4"/>
      <c r="I110" s="4"/>
      <c r="J110" s="4"/>
      <c r="K110" s="8"/>
      <c r="L110" s="8"/>
      <c r="M110" s="17"/>
      <c r="N110" s="4"/>
    </row>
    <row r="111" spans="4:14" x14ac:dyDescent="0.2">
      <c r="D111" s="4"/>
      <c r="E111" s="4"/>
      <c r="F111" s="4"/>
      <c r="G111" s="4"/>
      <c r="H111" s="4"/>
      <c r="I111" s="4"/>
      <c r="J111" s="4"/>
      <c r="K111" s="8"/>
      <c r="L111" s="8"/>
      <c r="M111" s="17"/>
      <c r="N111" s="4"/>
    </row>
    <row r="112" spans="4:14" x14ac:dyDescent="0.2">
      <c r="D112" s="4"/>
      <c r="E112" s="4"/>
      <c r="F112" s="4"/>
      <c r="G112" s="4"/>
      <c r="H112" s="4"/>
      <c r="I112" s="4"/>
      <c r="J112" s="4"/>
      <c r="K112" s="8"/>
      <c r="L112" s="8"/>
      <c r="M112" s="17"/>
      <c r="N112" s="4"/>
    </row>
    <row r="113" spans="4:14" x14ac:dyDescent="0.2">
      <c r="D113" s="4"/>
      <c r="E113" s="4"/>
      <c r="F113" s="4"/>
      <c r="G113" s="4"/>
      <c r="H113" s="4"/>
      <c r="I113" s="4"/>
      <c r="J113" s="4"/>
      <c r="K113" s="8"/>
      <c r="L113" s="8"/>
      <c r="M113" s="17"/>
      <c r="N113" s="4"/>
    </row>
    <row r="114" spans="4:14" x14ac:dyDescent="0.2">
      <c r="D114" s="4"/>
      <c r="E114" s="4"/>
      <c r="F114" s="4"/>
      <c r="G114" s="4"/>
      <c r="H114" s="4"/>
      <c r="I114" s="4"/>
      <c r="J114" s="4"/>
      <c r="K114" s="8"/>
      <c r="L114" s="8"/>
      <c r="M114" s="17"/>
      <c r="N114" s="4"/>
    </row>
    <row r="115" spans="4:14" x14ac:dyDescent="0.2">
      <c r="D115" s="4"/>
      <c r="E115" s="4"/>
      <c r="F115" s="4"/>
      <c r="G115" s="4"/>
      <c r="H115" s="4"/>
      <c r="I115" s="4"/>
      <c r="J115" s="4"/>
      <c r="K115" s="8"/>
      <c r="L115" s="8"/>
      <c r="M115" s="17"/>
      <c r="N115" s="4"/>
    </row>
    <row r="116" spans="4:14" x14ac:dyDescent="0.2">
      <c r="D116" s="4"/>
      <c r="E116" s="4"/>
      <c r="F116" s="4"/>
      <c r="G116" s="4"/>
      <c r="H116" s="4"/>
      <c r="I116" s="4"/>
      <c r="J116" s="4"/>
      <c r="K116" s="8"/>
      <c r="L116" s="8"/>
      <c r="M116" s="17"/>
      <c r="N116" s="4"/>
    </row>
    <row r="117" spans="4:14" x14ac:dyDescent="0.2">
      <c r="D117" s="4"/>
      <c r="E117" s="4"/>
      <c r="F117" s="4"/>
      <c r="G117" s="4"/>
      <c r="H117" s="4"/>
      <c r="I117" s="4"/>
      <c r="J117" s="4"/>
      <c r="K117" s="8"/>
      <c r="L117" s="8"/>
      <c r="M117" s="17"/>
      <c r="N117" s="4"/>
    </row>
    <row r="118" spans="4:14" x14ac:dyDescent="0.2">
      <c r="D118" s="4"/>
      <c r="E118" s="4"/>
      <c r="F118" s="4"/>
      <c r="G118" s="4"/>
      <c r="H118" s="4"/>
      <c r="I118" s="4"/>
      <c r="J118" s="4"/>
      <c r="K118" s="8"/>
      <c r="L118" s="8"/>
      <c r="M118" s="17"/>
      <c r="N118" s="4"/>
    </row>
    <row r="119" spans="4:14" x14ac:dyDescent="0.2">
      <c r="D119" s="4"/>
      <c r="E119" s="4"/>
      <c r="F119" s="4"/>
      <c r="G119" s="4"/>
      <c r="H119" s="4"/>
      <c r="I119" s="4"/>
      <c r="J119" s="4"/>
      <c r="K119" s="8"/>
      <c r="L119" s="8"/>
      <c r="M119" s="17"/>
      <c r="N119" s="4"/>
    </row>
    <row r="120" spans="4:14" x14ac:dyDescent="0.2">
      <c r="D120" s="4"/>
      <c r="E120" s="4"/>
      <c r="F120" s="4"/>
      <c r="G120" s="4"/>
      <c r="H120" s="4"/>
      <c r="I120" s="4"/>
      <c r="J120" s="4"/>
      <c r="K120" s="8"/>
      <c r="L120" s="8"/>
      <c r="M120" s="17"/>
      <c r="N120" s="4"/>
    </row>
    <row r="121" spans="4:14" x14ac:dyDescent="0.2">
      <c r="D121" s="4"/>
      <c r="E121" s="4"/>
      <c r="F121" s="4"/>
      <c r="G121" s="4"/>
      <c r="H121" s="4"/>
      <c r="I121" s="4"/>
      <c r="J121" s="4"/>
      <c r="K121" s="8"/>
      <c r="L121" s="8"/>
      <c r="M121" s="17"/>
      <c r="N121" s="4"/>
    </row>
    <row r="122" spans="4:14" x14ac:dyDescent="0.2">
      <c r="D122" s="4"/>
      <c r="E122" s="4"/>
      <c r="F122" s="4"/>
      <c r="G122" s="4"/>
      <c r="H122" s="4"/>
      <c r="I122" s="4"/>
      <c r="J122" s="4"/>
      <c r="K122" s="8"/>
      <c r="L122" s="8"/>
      <c r="M122" s="17"/>
      <c r="N122" s="4"/>
    </row>
    <row r="123" spans="4:14" x14ac:dyDescent="0.2">
      <c r="D123" s="4"/>
      <c r="E123" s="4"/>
      <c r="F123" s="4"/>
      <c r="G123" s="4"/>
      <c r="H123" s="4"/>
      <c r="I123" s="4"/>
      <c r="J123" s="4"/>
      <c r="K123" s="8"/>
      <c r="L123" s="8"/>
      <c r="M123" s="17"/>
      <c r="N123" s="4"/>
    </row>
    <row r="124" spans="4:14" x14ac:dyDescent="0.2">
      <c r="D124" s="4"/>
      <c r="E124" s="4"/>
      <c r="F124" s="4"/>
      <c r="G124" s="4"/>
      <c r="H124" s="4"/>
      <c r="I124" s="4"/>
      <c r="J124" s="4"/>
      <c r="K124" s="8"/>
      <c r="L124" s="8"/>
      <c r="M124" s="17"/>
      <c r="N124" s="4"/>
    </row>
    <row r="125" spans="4:14" x14ac:dyDescent="0.2">
      <c r="D125" s="4"/>
      <c r="E125" s="4"/>
      <c r="F125" s="4"/>
      <c r="G125" s="4"/>
      <c r="H125" s="4"/>
      <c r="I125" s="4"/>
      <c r="J125" s="4"/>
      <c r="K125" s="8"/>
      <c r="L125" s="8"/>
      <c r="M125" s="17"/>
      <c r="N125" s="4"/>
    </row>
    <row r="126" spans="4:14" x14ac:dyDescent="0.2">
      <c r="D126" s="4"/>
      <c r="E126" s="4"/>
      <c r="F126" s="4"/>
      <c r="G126" s="4"/>
      <c r="H126" s="4"/>
      <c r="I126" s="4"/>
      <c r="J126" s="4"/>
      <c r="K126" s="8"/>
      <c r="L126" s="8"/>
      <c r="M126" s="17"/>
      <c r="N126" s="4"/>
    </row>
    <row r="127" spans="4:14" x14ac:dyDescent="0.2">
      <c r="D127" s="4"/>
      <c r="E127" s="4"/>
      <c r="F127" s="4"/>
      <c r="G127" s="4"/>
      <c r="H127" s="4"/>
      <c r="I127" s="4"/>
      <c r="J127" s="4"/>
      <c r="K127" s="8"/>
      <c r="L127" s="8"/>
      <c r="M127" s="17"/>
      <c r="N127" s="4"/>
    </row>
    <row r="128" spans="4:14" x14ac:dyDescent="0.2">
      <c r="D128" s="4"/>
      <c r="E128" s="4"/>
      <c r="F128" s="4"/>
      <c r="G128" s="4"/>
      <c r="H128" s="4"/>
      <c r="I128" s="4"/>
      <c r="J128" s="4"/>
      <c r="K128" s="8"/>
      <c r="L128" s="8"/>
      <c r="M128" s="17"/>
      <c r="N128" s="4"/>
    </row>
    <row r="129" spans="4:14" x14ac:dyDescent="0.2">
      <c r="D129" s="4"/>
      <c r="E129" s="4"/>
      <c r="F129" s="4"/>
      <c r="G129" s="4"/>
      <c r="H129" s="4"/>
      <c r="I129" s="4"/>
      <c r="J129" s="4"/>
      <c r="K129" s="8"/>
      <c r="L129" s="8"/>
      <c r="M129" s="17"/>
      <c r="N129" s="4"/>
    </row>
    <row r="130" spans="4:14" x14ac:dyDescent="0.2">
      <c r="D130" s="4"/>
      <c r="E130" s="4"/>
      <c r="F130" s="4"/>
      <c r="G130" s="4"/>
      <c r="H130" s="4"/>
      <c r="I130" s="4"/>
      <c r="J130" s="4"/>
      <c r="K130" s="8"/>
      <c r="L130" s="8"/>
      <c r="M130" s="17"/>
      <c r="N130" s="4"/>
    </row>
    <row r="131" spans="4:14" x14ac:dyDescent="0.2">
      <c r="D131" s="4"/>
      <c r="E131" s="4"/>
      <c r="F131" s="4"/>
      <c r="G131" s="4"/>
      <c r="H131" s="4"/>
      <c r="I131" s="4"/>
      <c r="J131" s="4"/>
      <c r="K131" s="8"/>
      <c r="L131" s="8"/>
      <c r="M131" s="17"/>
      <c r="N131" s="4"/>
    </row>
    <row r="132" spans="4:14" x14ac:dyDescent="0.2">
      <c r="D132" s="4"/>
      <c r="E132" s="4"/>
      <c r="F132" s="4"/>
      <c r="G132" s="4"/>
      <c r="H132" s="4"/>
      <c r="I132" s="4"/>
      <c r="J132" s="4"/>
      <c r="K132" s="8"/>
      <c r="L132" s="8"/>
      <c r="M132" s="17"/>
      <c r="N132" s="4"/>
    </row>
    <row r="133" spans="4:14" x14ac:dyDescent="0.2">
      <c r="D133" s="4"/>
      <c r="E133" s="4"/>
      <c r="F133" s="4"/>
      <c r="G133" s="4"/>
      <c r="H133" s="4"/>
      <c r="I133" s="4"/>
      <c r="J133" s="4"/>
      <c r="K133" s="8"/>
      <c r="L133" s="8"/>
      <c r="M133" s="17"/>
      <c r="N133" s="4"/>
    </row>
    <row r="134" spans="4:14" x14ac:dyDescent="0.2">
      <c r="D134" s="4"/>
      <c r="E134" s="4"/>
      <c r="F134" s="4"/>
      <c r="G134" s="4"/>
      <c r="H134" s="4"/>
      <c r="I134" s="4"/>
      <c r="J134" s="4"/>
      <c r="K134" s="8"/>
      <c r="L134" s="8"/>
      <c r="M134" s="17"/>
      <c r="N134" s="4"/>
    </row>
    <row r="135" spans="4:14" x14ac:dyDescent="0.2">
      <c r="D135" s="4"/>
      <c r="E135" s="4"/>
      <c r="F135" s="4"/>
      <c r="G135" s="4"/>
      <c r="H135" s="4"/>
      <c r="I135" s="4"/>
      <c r="J135" s="4"/>
      <c r="K135" s="8"/>
      <c r="L135" s="8"/>
      <c r="M135" s="17"/>
      <c r="N135" s="4"/>
    </row>
    <row r="136" spans="4:14" x14ac:dyDescent="0.2">
      <c r="D136" s="4"/>
      <c r="E136" s="4"/>
      <c r="F136" s="4"/>
      <c r="G136" s="4"/>
      <c r="H136" s="4"/>
      <c r="I136" s="4"/>
      <c r="J136" s="4"/>
      <c r="K136" s="8"/>
      <c r="L136" s="8"/>
      <c r="M136" s="17"/>
      <c r="N136" s="4"/>
    </row>
    <row r="137" spans="4:14" x14ac:dyDescent="0.2">
      <c r="D137" s="4"/>
      <c r="E137" s="4"/>
      <c r="F137" s="4"/>
      <c r="G137" s="4"/>
      <c r="H137" s="4"/>
      <c r="I137" s="4"/>
      <c r="J137" s="4"/>
      <c r="K137" s="8"/>
      <c r="L137" s="8"/>
      <c r="M137" s="17"/>
      <c r="N137" s="4"/>
    </row>
    <row r="138" spans="4:14" x14ac:dyDescent="0.2">
      <c r="D138" s="4"/>
      <c r="E138" s="4"/>
      <c r="F138" s="4"/>
      <c r="G138" s="4"/>
      <c r="H138" s="4"/>
      <c r="I138" s="4"/>
      <c r="J138" s="4"/>
      <c r="K138" s="8"/>
      <c r="L138" s="8"/>
      <c r="M138" s="17"/>
      <c r="N138" s="4"/>
    </row>
    <row r="139" spans="4:14" x14ac:dyDescent="0.2">
      <c r="D139" s="4"/>
      <c r="E139" s="4"/>
      <c r="F139" s="4"/>
      <c r="G139" s="4"/>
      <c r="H139" s="4"/>
      <c r="I139" s="4"/>
      <c r="J139" s="4"/>
      <c r="K139" s="8"/>
      <c r="L139" s="8"/>
      <c r="M139" s="17"/>
      <c r="N139" s="4"/>
    </row>
    <row r="140" spans="4:14" x14ac:dyDescent="0.2">
      <c r="D140" s="4"/>
      <c r="E140" s="4"/>
      <c r="F140" s="4"/>
      <c r="G140" s="4"/>
      <c r="H140" s="4"/>
      <c r="I140" s="4"/>
      <c r="J140" s="4"/>
      <c r="K140" s="8"/>
      <c r="L140" s="8"/>
      <c r="M140" s="17"/>
      <c r="N140" s="4"/>
    </row>
    <row r="141" spans="4:14" x14ac:dyDescent="0.2">
      <c r="D141" s="4"/>
      <c r="E141" s="4"/>
      <c r="F141" s="4"/>
      <c r="G141" s="4"/>
      <c r="H141" s="4"/>
      <c r="I141" s="4"/>
      <c r="J141" s="4"/>
      <c r="K141" s="8"/>
      <c r="L141" s="8"/>
      <c r="M141" s="17"/>
      <c r="N141" s="4"/>
    </row>
    <row r="142" spans="4:14" x14ac:dyDescent="0.2">
      <c r="D142" s="4"/>
      <c r="E142" s="4"/>
      <c r="F142" s="4"/>
      <c r="G142" s="4"/>
      <c r="H142" s="4"/>
      <c r="I142" s="4"/>
      <c r="J142" s="4"/>
      <c r="K142" s="8"/>
      <c r="L142" s="8"/>
      <c r="M142" s="17"/>
      <c r="N142" s="4"/>
    </row>
    <row r="143" spans="4:14" x14ac:dyDescent="0.2">
      <c r="D143" s="4"/>
      <c r="E143" s="4"/>
      <c r="F143" s="4"/>
      <c r="G143" s="4"/>
      <c r="H143" s="4"/>
      <c r="I143" s="4"/>
      <c r="J143" s="4"/>
      <c r="K143" s="8"/>
      <c r="L143" s="8"/>
      <c r="M143" s="17"/>
      <c r="N143" s="4"/>
    </row>
    <row r="144" spans="4:14" x14ac:dyDescent="0.2">
      <c r="D144" s="4"/>
      <c r="E144" s="4"/>
      <c r="F144" s="4"/>
      <c r="G144" s="4"/>
      <c r="H144" s="4"/>
      <c r="I144" s="4"/>
      <c r="J144" s="4"/>
      <c r="K144" s="8"/>
      <c r="L144" s="8"/>
      <c r="M144" s="17"/>
      <c r="N144" s="4"/>
    </row>
    <row r="145" spans="4:14" x14ac:dyDescent="0.2">
      <c r="D145" s="4"/>
      <c r="E145" s="4"/>
      <c r="F145" s="4"/>
      <c r="G145" s="4"/>
      <c r="H145" s="4"/>
      <c r="I145" s="4"/>
      <c r="J145" s="4"/>
      <c r="K145" s="8"/>
      <c r="L145" s="8"/>
      <c r="M145" s="17"/>
      <c r="N145" s="4"/>
    </row>
    <row r="146" spans="4:14" x14ac:dyDescent="0.2">
      <c r="D146" s="4"/>
      <c r="E146" s="4"/>
      <c r="F146" s="4"/>
      <c r="G146" s="4"/>
      <c r="H146" s="4"/>
      <c r="I146" s="4"/>
      <c r="J146" s="4"/>
      <c r="K146" s="8"/>
      <c r="L146" s="8"/>
      <c r="M146" s="17"/>
      <c r="N146" s="4"/>
    </row>
    <row r="147" spans="4:14" x14ac:dyDescent="0.2">
      <c r="D147" s="4"/>
      <c r="E147" s="4"/>
      <c r="F147" s="4"/>
      <c r="G147" s="4"/>
      <c r="H147" s="4"/>
      <c r="I147" s="4"/>
      <c r="J147" s="4"/>
      <c r="K147" s="8"/>
      <c r="L147" s="8"/>
      <c r="M147" s="17"/>
      <c r="N147" s="4"/>
    </row>
    <row r="148" spans="4:14" x14ac:dyDescent="0.2">
      <c r="D148" s="4"/>
      <c r="E148" s="4"/>
      <c r="F148" s="4"/>
      <c r="G148" s="4"/>
      <c r="H148" s="4"/>
      <c r="I148" s="4"/>
      <c r="J148" s="4"/>
      <c r="K148" s="8"/>
      <c r="L148" s="8"/>
      <c r="M148" s="17"/>
      <c r="N148" s="4"/>
    </row>
    <row r="149" spans="4:14" x14ac:dyDescent="0.2">
      <c r="D149" s="4"/>
      <c r="E149" s="4"/>
      <c r="F149" s="4"/>
      <c r="G149" s="4"/>
      <c r="H149" s="4"/>
      <c r="I149" s="4"/>
      <c r="J149" s="4"/>
      <c r="K149" s="8"/>
      <c r="L149" s="8"/>
      <c r="M149" s="17"/>
      <c r="N149" s="4"/>
    </row>
    <row r="150" spans="4:14" x14ac:dyDescent="0.2">
      <c r="D150" s="4"/>
      <c r="E150" s="4"/>
      <c r="F150" s="4"/>
      <c r="G150" s="4"/>
      <c r="H150" s="4"/>
      <c r="I150" s="4"/>
      <c r="J150" s="4"/>
      <c r="K150" s="8"/>
      <c r="L150" s="8"/>
      <c r="M150" s="17"/>
      <c r="N150" s="4"/>
    </row>
    <row r="151" spans="4:14" x14ac:dyDescent="0.2">
      <c r="D151" s="4"/>
      <c r="E151" s="4"/>
      <c r="F151" s="4"/>
      <c r="G151" s="4"/>
      <c r="H151" s="4"/>
      <c r="I151" s="4"/>
      <c r="J151" s="4"/>
      <c r="K151" s="8"/>
      <c r="L151" s="8"/>
      <c r="M151" s="17"/>
      <c r="N151" s="4"/>
    </row>
    <row r="152" spans="4:14" x14ac:dyDescent="0.2">
      <c r="D152" s="4"/>
      <c r="E152" s="4"/>
      <c r="F152" s="4"/>
      <c r="G152" s="4"/>
      <c r="H152" s="4"/>
      <c r="I152" s="4"/>
      <c r="J152" s="4"/>
      <c r="K152" s="8"/>
      <c r="L152" s="8"/>
      <c r="M152" s="17"/>
      <c r="N152" s="4"/>
    </row>
    <row r="153" spans="4:14" x14ac:dyDescent="0.2">
      <c r="D153" s="4"/>
      <c r="E153" s="4"/>
      <c r="F153" s="4"/>
      <c r="G153" s="4"/>
      <c r="H153" s="4"/>
      <c r="I153" s="4"/>
      <c r="J153" s="4"/>
      <c r="K153" s="8"/>
      <c r="L153" s="8"/>
      <c r="M153" s="17"/>
      <c r="N153" s="4"/>
    </row>
    <row r="154" spans="4:14" x14ac:dyDescent="0.2">
      <c r="D154" s="4"/>
      <c r="E154" s="4"/>
      <c r="F154" s="4"/>
      <c r="G154" s="4"/>
      <c r="H154" s="4"/>
      <c r="I154" s="4"/>
      <c r="J154" s="4"/>
      <c r="K154" s="8"/>
      <c r="L154" s="8"/>
      <c r="M154" s="17"/>
      <c r="N154" s="4"/>
    </row>
    <row r="155" spans="4:14" x14ac:dyDescent="0.2">
      <c r="D155" s="4"/>
      <c r="E155" s="4"/>
      <c r="F155" s="4"/>
      <c r="G155" s="4"/>
      <c r="H155" s="4"/>
      <c r="I155" s="4"/>
      <c r="J155" s="4"/>
      <c r="K155" s="8"/>
      <c r="L155" s="8"/>
      <c r="M155" s="17"/>
      <c r="N155" s="4"/>
    </row>
    <row r="156" spans="4:14" x14ac:dyDescent="0.2">
      <c r="D156" s="4"/>
      <c r="E156" s="4"/>
      <c r="F156" s="4"/>
      <c r="G156" s="4"/>
      <c r="H156" s="4"/>
      <c r="I156" s="4"/>
      <c r="J156" s="4"/>
      <c r="K156" s="8"/>
      <c r="L156" s="8"/>
      <c r="M156" s="17"/>
      <c r="N156" s="4"/>
    </row>
    <row r="157" spans="4:14" x14ac:dyDescent="0.2">
      <c r="D157" s="4"/>
      <c r="E157" s="4"/>
      <c r="F157" s="4"/>
      <c r="G157" s="4"/>
      <c r="H157" s="4"/>
      <c r="I157" s="4"/>
      <c r="J157" s="4"/>
      <c r="K157" s="8"/>
      <c r="L157" s="8"/>
      <c r="M157" s="17"/>
      <c r="N157" s="4"/>
    </row>
    <row r="158" spans="4:14" x14ac:dyDescent="0.2">
      <c r="D158" s="4"/>
      <c r="E158" s="4"/>
      <c r="F158" s="4"/>
      <c r="G158" s="4"/>
      <c r="H158" s="4"/>
      <c r="I158" s="4"/>
      <c r="J158" s="4"/>
      <c r="K158" s="8"/>
      <c r="L158" s="8"/>
      <c r="M158" s="17"/>
      <c r="N158" s="4"/>
    </row>
    <row r="159" spans="4:14" x14ac:dyDescent="0.2">
      <c r="D159" s="4"/>
      <c r="E159" s="4"/>
      <c r="F159" s="4"/>
      <c r="G159" s="4"/>
      <c r="H159" s="4"/>
      <c r="I159" s="4"/>
      <c r="J159" s="4"/>
      <c r="K159" s="8"/>
      <c r="L159" s="8"/>
      <c r="M159" s="17"/>
      <c r="N159" s="4"/>
    </row>
    <row r="160" spans="4:14" x14ac:dyDescent="0.2">
      <c r="D160" s="4"/>
      <c r="E160" s="4"/>
      <c r="F160" s="4"/>
      <c r="G160" s="4"/>
      <c r="H160" s="4"/>
      <c r="I160" s="4"/>
      <c r="J160" s="4"/>
      <c r="K160" s="8"/>
      <c r="L160" s="8"/>
      <c r="M160" s="17"/>
      <c r="N160" s="4"/>
    </row>
    <row r="161" spans="4:14" x14ac:dyDescent="0.2">
      <c r="D161" s="4"/>
      <c r="E161" s="4"/>
      <c r="F161" s="4"/>
      <c r="G161" s="4"/>
      <c r="H161" s="4"/>
      <c r="I161" s="4"/>
      <c r="J161" s="4"/>
      <c r="K161" s="8"/>
      <c r="L161" s="8"/>
      <c r="M161" s="17"/>
      <c r="N161" s="4"/>
    </row>
    <row r="162" spans="4:14" x14ac:dyDescent="0.2">
      <c r="D162" s="4"/>
      <c r="E162" s="4"/>
      <c r="F162" s="4"/>
      <c r="G162" s="4"/>
      <c r="H162" s="4"/>
      <c r="I162" s="4"/>
      <c r="J162" s="4"/>
      <c r="K162" s="8"/>
      <c r="L162" s="8"/>
      <c r="M162" s="17"/>
      <c r="N162" s="4"/>
    </row>
    <row r="163" spans="4:14" x14ac:dyDescent="0.2">
      <c r="D163" s="4"/>
      <c r="E163" s="4"/>
      <c r="F163" s="4"/>
      <c r="G163" s="4"/>
      <c r="H163" s="4"/>
      <c r="I163" s="4"/>
      <c r="J163" s="4"/>
      <c r="K163" s="8"/>
      <c r="L163" s="8"/>
      <c r="M163" s="17"/>
      <c r="N163" s="4"/>
    </row>
    <row r="164" spans="4:14" x14ac:dyDescent="0.2">
      <c r="D164" s="4"/>
      <c r="E164" s="4"/>
      <c r="F164" s="4"/>
      <c r="G164" s="4"/>
      <c r="H164" s="4"/>
      <c r="I164" s="4"/>
      <c r="J164" s="4"/>
      <c r="K164" s="8"/>
      <c r="L164" s="8"/>
      <c r="M164" s="17"/>
      <c r="N164" s="4"/>
    </row>
    <row r="165" spans="4:14" x14ac:dyDescent="0.2">
      <c r="D165" s="4"/>
      <c r="E165" s="4"/>
      <c r="F165" s="4"/>
      <c r="G165" s="4"/>
      <c r="H165" s="4"/>
      <c r="I165" s="4"/>
      <c r="J165" s="4"/>
      <c r="K165" s="8"/>
      <c r="L165" s="8"/>
      <c r="M165" s="17"/>
      <c r="N165" s="4"/>
    </row>
    <row r="166" spans="4:14" x14ac:dyDescent="0.2">
      <c r="D166" s="4"/>
      <c r="E166" s="4"/>
      <c r="F166" s="4"/>
      <c r="G166" s="4"/>
      <c r="H166" s="4"/>
      <c r="I166" s="4"/>
      <c r="J166" s="4"/>
      <c r="K166" s="8"/>
      <c r="L166" s="8"/>
      <c r="M166" s="17"/>
      <c r="N166" s="4"/>
    </row>
    <row r="167" spans="4:14" x14ac:dyDescent="0.2">
      <c r="D167" s="4"/>
      <c r="E167" s="4"/>
      <c r="F167" s="4"/>
      <c r="G167" s="4"/>
      <c r="H167" s="4"/>
      <c r="I167" s="4"/>
      <c r="J167" s="4"/>
      <c r="K167" s="8"/>
      <c r="L167" s="8"/>
      <c r="M167" s="17"/>
      <c r="N167" s="4"/>
    </row>
    <row r="168" spans="4:14" x14ac:dyDescent="0.2">
      <c r="D168" s="4"/>
      <c r="E168" s="4"/>
      <c r="F168" s="4"/>
      <c r="G168" s="4"/>
      <c r="H168" s="4"/>
      <c r="I168" s="4"/>
      <c r="J168" s="4"/>
      <c r="K168" s="8"/>
      <c r="L168" s="8"/>
      <c r="M168" s="17"/>
      <c r="N168" s="4"/>
    </row>
    <row r="169" spans="4:14" x14ac:dyDescent="0.2">
      <c r="D169" s="4"/>
      <c r="E169" s="4"/>
      <c r="F169" s="4"/>
      <c r="G169" s="4"/>
      <c r="H169" s="4"/>
      <c r="I169" s="4"/>
      <c r="J169" s="4"/>
      <c r="K169" s="8"/>
      <c r="L169" s="8"/>
      <c r="M169" s="17"/>
      <c r="N169" s="4"/>
    </row>
    <row r="170" spans="4:14" x14ac:dyDescent="0.2">
      <c r="D170" s="4"/>
      <c r="E170" s="4"/>
      <c r="F170" s="4"/>
      <c r="G170" s="4"/>
      <c r="H170" s="4"/>
      <c r="I170" s="4"/>
      <c r="J170" s="4"/>
      <c r="K170" s="8"/>
      <c r="L170" s="8"/>
      <c r="M170" s="17"/>
      <c r="N170" s="4"/>
    </row>
    <row r="171" spans="4:14" x14ac:dyDescent="0.2">
      <c r="D171" s="4"/>
      <c r="E171" s="4"/>
      <c r="F171" s="4"/>
      <c r="G171" s="4"/>
      <c r="H171" s="4"/>
      <c r="I171" s="4"/>
      <c r="J171" s="4"/>
      <c r="K171" s="8"/>
      <c r="L171" s="8"/>
      <c r="M171" s="17"/>
      <c r="N171" s="4"/>
    </row>
    <row r="172" spans="4:14" x14ac:dyDescent="0.2">
      <c r="D172" s="4"/>
      <c r="E172" s="4"/>
      <c r="F172" s="4"/>
      <c r="G172" s="4"/>
      <c r="H172" s="4"/>
      <c r="I172" s="4"/>
      <c r="J172" s="4"/>
      <c r="K172" s="8"/>
      <c r="L172" s="8"/>
      <c r="M172" s="17"/>
      <c r="N172" s="4"/>
    </row>
    <row r="173" spans="4:14" x14ac:dyDescent="0.2">
      <c r="D173" s="4"/>
      <c r="E173" s="4"/>
      <c r="F173" s="4"/>
      <c r="G173" s="4"/>
      <c r="H173" s="4"/>
      <c r="I173" s="4"/>
      <c r="J173" s="4"/>
      <c r="K173" s="8"/>
      <c r="L173" s="8"/>
      <c r="M173" s="17"/>
      <c r="N173" s="4"/>
    </row>
    <row r="174" spans="4:14" x14ac:dyDescent="0.2">
      <c r="D174" s="4"/>
      <c r="E174" s="4"/>
      <c r="F174" s="4"/>
      <c r="G174" s="4"/>
      <c r="H174" s="4"/>
      <c r="I174" s="4"/>
      <c r="J174" s="4"/>
      <c r="K174" s="8"/>
      <c r="L174" s="8"/>
      <c r="M174" s="17"/>
      <c r="N174" s="4"/>
    </row>
    <row r="175" spans="4:14" x14ac:dyDescent="0.2">
      <c r="D175" s="4"/>
      <c r="E175" s="4"/>
      <c r="F175" s="4"/>
      <c r="G175" s="4"/>
      <c r="H175" s="4"/>
      <c r="I175" s="4"/>
      <c r="J175" s="4"/>
      <c r="K175" s="8"/>
      <c r="L175" s="8"/>
      <c r="M175" s="17"/>
      <c r="N175" s="4"/>
    </row>
    <row r="176" spans="4:14" x14ac:dyDescent="0.2">
      <c r="D176" s="4"/>
      <c r="E176" s="4"/>
      <c r="F176" s="4"/>
      <c r="G176" s="4"/>
      <c r="H176" s="4"/>
      <c r="I176" s="4"/>
      <c r="J176" s="4"/>
      <c r="K176" s="8"/>
      <c r="L176" s="8"/>
      <c r="M176" s="17"/>
      <c r="N176" s="4"/>
    </row>
    <row r="177" spans="4:14" x14ac:dyDescent="0.2">
      <c r="D177" s="4"/>
      <c r="E177" s="4"/>
      <c r="F177" s="4"/>
      <c r="G177" s="4"/>
      <c r="H177" s="4"/>
      <c r="I177" s="4"/>
      <c r="J177" s="4"/>
      <c r="K177" s="8"/>
      <c r="L177" s="8"/>
      <c r="M177" s="17"/>
      <c r="N177" s="4"/>
    </row>
    <row r="178" spans="4:14" x14ac:dyDescent="0.2">
      <c r="D178" s="4"/>
      <c r="E178" s="4"/>
      <c r="F178" s="4"/>
      <c r="G178" s="4"/>
      <c r="H178" s="4"/>
      <c r="I178" s="4"/>
      <c r="J178" s="4"/>
      <c r="K178" s="8"/>
      <c r="L178" s="8"/>
      <c r="M178" s="17"/>
      <c r="N178" s="4"/>
    </row>
    <row r="179" spans="4:14" x14ac:dyDescent="0.2">
      <c r="D179" s="4"/>
      <c r="E179" s="4"/>
      <c r="F179" s="4"/>
      <c r="G179" s="4"/>
      <c r="H179" s="4"/>
      <c r="I179" s="4"/>
      <c r="J179" s="4"/>
      <c r="K179" s="8"/>
      <c r="L179" s="8"/>
      <c r="M179" s="17"/>
      <c r="N179" s="4"/>
    </row>
    <row r="180" spans="4:14" x14ac:dyDescent="0.2">
      <c r="D180" s="4"/>
      <c r="E180" s="4"/>
      <c r="F180" s="4"/>
      <c r="G180" s="4"/>
      <c r="H180" s="4"/>
      <c r="I180" s="4"/>
      <c r="J180" s="4"/>
      <c r="K180" s="8"/>
      <c r="L180" s="8"/>
      <c r="M180" s="17"/>
      <c r="N180" s="4"/>
    </row>
    <row r="181" spans="4:14" x14ac:dyDescent="0.2">
      <c r="D181" s="4"/>
      <c r="E181" s="4"/>
      <c r="F181" s="4"/>
      <c r="G181" s="4"/>
      <c r="H181" s="4"/>
      <c r="I181" s="4"/>
      <c r="J181" s="4"/>
      <c r="K181" s="8"/>
      <c r="L181" s="8"/>
      <c r="M181" s="17"/>
      <c r="N181" s="4"/>
    </row>
    <row r="182" spans="4:14" x14ac:dyDescent="0.2">
      <c r="D182" s="4"/>
      <c r="E182" s="4"/>
      <c r="F182" s="4"/>
      <c r="G182" s="4"/>
      <c r="H182" s="4"/>
      <c r="I182" s="4"/>
      <c r="J182" s="4"/>
      <c r="K182" s="8"/>
      <c r="L182" s="8"/>
      <c r="M182" s="17"/>
      <c r="N182" s="4"/>
    </row>
    <row r="183" spans="4:14" x14ac:dyDescent="0.2">
      <c r="D183" s="4"/>
      <c r="E183" s="4"/>
      <c r="F183" s="4"/>
      <c r="G183" s="4"/>
      <c r="H183" s="4"/>
      <c r="I183" s="4"/>
      <c r="J183" s="4"/>
      <c r="K183" s="8"/>
      <c r="L183" s="8"/>
      <c r="M183" s="17"/>
      <c r="N183" s="4"/>
    </row>
    <row r="184" spans="4:14" x14ac:dyDescent="0.2">
      <c r="D184" s="4"/>
      <c r="E184" s="4"/>
      <c r="F184" s="4"/>
      <c r="G184" s="4"/>
      <c r="H184" s="4"/>
      <c r="I184" s="4"/>
      <c r="J184" s="4"/>
      <c r="K184" s="8"/>
      <c r="L184" s="8"/>
      <c r="M184" s="17"/>
      <c r="N184" s="4"/>
    </row>
    <row r="185" spans="4:14" x14ac:dyDescent="0.2">
      <c r="D185" s="4"/>
      <c r="E185" s="4"/>
      <c r="F185" s="4"/>
      <c r="G185" s="4"/>
      <c r="H185" s="4"/>
      <c r="I185" s="4"/>
      <c r="J185" s="4"/>
      <c r="K185" s="8"/>
      <c r="L185" s="8"/>
      <c r="M185" s="17"/>
      <c r="N185" s="4"/>
    </row>
    <row r="186" spans="4:14" x14ac:dyDescent="0.2">
      <c r="D186" s="4"/>
      <c r="E186" s="4"/>
      <c r="F186" s="4"/>
      <c r="G186" s="4"/>
      <c r="H186" s="4"/>
      <c r="I186" s="4"/>
      <c r="J186" s="4"/>
      <c r="K186" s="8"/>
      <c r="L186" s="8"/>
      <c r="M186" s="17"/>
      <c r="N186" s="4"/>
    </row>
    <row r="187" spans="4:14" x14ac:dyDescent="0.2">
      <c r="D187" s="4"/>
      <c r="E187" s="4"/>
      <c r="F187" s="4"/>
      <c r="G187" s="4"/>
      <c r="H187" s="4"/>
      <c r="I187" s="4"/>
      <c r="J187" s="4"/>
      <c r="K187" s="8"/>
      <c r="L187" s="8"/>
      <c r="M187" s="17"/>
      <c r="N187" s="4"/>
    </row>
    <row r="188" spans="4:14" x14ac:dyDescent="0.2">
      <c r="D188" s="4"/>
      <c r="E188" s="4"/>
      <c r="F188" s="4"/>
      <c r="G188" s="4"/>
      <c r="H188" s="4"/>
      <c r="I188" s="4"/>
      <c r="J188" s="4"/>
      <c r="K188" s="8"/>
      <c r="L188" s="8"/>
      <c r="M188" s="17"/>
      <c r="N188" s="4"/>
    </row>
    <row r="189" spans="4:14" x14ac:dyDescent="0.2">
      <c r="D189" s="4"/>
      <c r="E189" s="4"/>
      <c r="F189" s="4"/>
      <c r="G189" s="4"/>
      <c r="H189" s="4"/>
      <c r="I189" s="4"/>
      <c r="J189" s="4"/>
      <c r="K189" s="8"/>
      <c r="L189" s="8"/>
      <c r="M189" s="17"/>
      <c r="N189" s="4"/>
    </row>
    <row r="190" spans="4:14" x14ac:dyDescent="0.2">
      <c r="D190" s="4"/>
      <c r="E190" s="4"/>
      <c r="F190" s="4"/>
      <c r="G190" s="4"/>
      <c r="H190" s="4"/>
      <c r="I190" s="4"/>
      <c r="J190" s="4"/>
      <c r="K190" s="8"/>
      <c r="L190" s="8"/>
      <c r="M190" s="17"/>
      <c r="N190" s="4"/>
    </row>
    <row r="191" spans="4:14" x14ac:dyDescent="0.2">
      <c r="D191" s="4"/>
      <c r="E191" s="4"/>
      <c r="F191" s="4"/>
      <c r="G191" s="4"/>
      <c r="H191" s="4"/>
      <c r="I191" s="4"/>
      <c r="J191" s="4"/>
      <c r="K191" s="8"/>
      <c r="L191" s="8"/>
      <c r="M191" s="17"/>
      <c r="N191" s="4"/>
    </row>
  </sheetData>
  <mergeCells count="2">
    <mergeCell ref="M3:N3"/>
    <mergeCell ref="M5:N5"/>
  </mergeCells>
  <phoneticPr fontId="2"/>
  <pageMargins left="0" right="0" top="0" bottom="0" header="0.27559055118110237" footer="0.19685039370078741"/>
  <pageSetup paperSize="9" scale="8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181"/>
  <sheetViews>
    <sheetView view="pageBreakPreview" zoomScaleNormal="100" zoomScaleSheetLayoutView="100" workbookViewId="0">
      <pane xSplit="4" topLeftCell="E1" activePane="topRight" state="frozen"/>
      <selection activeCell="V37" sqref="V37"/>
      <selection pane="topRight" activeCell="S6" sqref="S6:S26"/>
    </sheetView>
  </sheetViews>
  <sheetFormatPr defaultRowHeight="13" x14ac:dyDescent="0.2"/>
  <cols>
    <col min="1" max="1" width="6.6328125" customWidth="1"/>
    <col min="2" max="3" width="4.6328125" customWidth="1"/>
    <col min="4" max="4" width="18.90625" style="25" customWidth="1"/>
    <col min="5" max="7" width="4.6328125" style="25" customWidth="1"/>
    <col min="8" max="8" width="35" style="25" customWidth="1"/>
    <col min="9" max="10" width="11.26953125" style="14" customWidth="1"/>
    <col min="11" max="11" width="11.26953125" customWidth="1"/>
    <col min="12" max="12" width="11.26953125" style="78" customWidth="1"/>
    <col min="13" max="13" width="11.26953125" style="106" customWidth="1"/>
    <col min="14" max="14" width="11.26953125" customWidth="1"/>
    <col min="15" max="17" width="11.26953125" style="106" customWidth="1"/>
    <col min="18" max="19" width="11.26953125" customWidth="1"/>
  </cols>
  <sheetData>
    <row r="1" spans="1:19" ht="22.5" x14ac:dyDescent="0.2">
      <c r="A1" s="160"/>
      <c r="B1" s="269" t="s">
        <v>491</v>
      </c>
      <c r="C1" s="127"/>
      <c r="D1" s="127"/>
      <c r="E1" s="127"/>
      <c r="F1" s="127"/>
      <c r="G1" s="127"/>
      <c r="H1" s="127"/>
      <c r="I1" s="161"/>
      <c r="J1" s="161"/>
      <c r="K1" s="127"/>
      <c r="L1" s="127"/>
      <c r="M1" s="127"/>
      <c r="N1" s="127"/>
      <c r="O1" s="127"/>
      <c r="P1" s="127"/>
      <c r="Q1" s="127"/>
    </row>
    <row r="2" spans="1:19" ht="17.5" x14ac:dyDescent="0.2">
      <c r="A2" s="127"/>
      <c r="B2" s="270" t="s">
        <v>76</v>
      </c>
      <c r="C2" s="127"/>
      <c r="D2" s="127"/>
      <c r="E2" s="127"/>
      <c r="F2" s="127"/>
      <c r="G2" s="127"/>
      <c r="H2" s="127"/>
      <c r="I2" s="161"/>
      <c r="J2" s="161"/>
      <c r="K2" s="127"/>
      <c r="L2" s="127"/>
      <c r="M2" s="127"/>
      <c r="N2" s="127"/>
      <c r="O2" s="127"/>
      <c r="P2" s="127"/>
      <c r="Q2" s="127"/>
    </row>
    <row r="3" spans="1:19" ht="14" x14ac:dyDescent="0.2">
      <c r="A3" s="127"/>
      <c r="B3" s="127"/>
      <c r="C3" s="127"/>
      <c r="D3" s="127"/>
      <c r="E3" s="127"/>
      <c r="F3" s="127"/>
      <c r="G3" s="127"/>
      <c r="H3" s="127"/>
      <c r="I3" s="161"/>
      <c r="J3" s="161"/>
      <c r="K3" s="127"/>
      <c r="L3" s="127"/>
      <c r="M3" s="127"/>
      <c r="N3" s="127"/>
      <c r="O3" s="127"/>
      <c r="P3" s="127"/>
      <c r="Q3" s="127"/>
    </row>
    <row r="4" spans="1:19" ht="14.5" thickBot="1" x14ac:dyDescent="0.25">
      <c r="A4" s="127"/>
      <c r="B4" s="184"/>
      <c r="C4" s="184"/>
      <c r="D4" s="184"/>
      <c r="E4" s="184"/>
      <c r="F4" s="184"/>
      <c r="G4" s="184"/>
      <c r="H4" s="184"/>
      <c r="I4" s="184"/>
      <c r="J4" s="161"/>
      <c r="K4" s="162"/>
      <c r="L4" s="162"/>
      <c r="M4" s="163"/>
      <c r="N4" s="163"/>
      <c r="O4" s="163"/>
      <c r="P4" s="163"/>
      <c r="R4" s="163"/>
      <c r="S4" s="163" t="s">
        <v>265</v>
      </c>
    </row>
    <row r="5" spans="1:19" s="39" customFormat="1" ht="27.75" customHeight="1" thickBot="1" x14ac:dyDescent="0.25">
      <c r="A5" s="126"/>
      <c r="B5" s="118" t="s">
        <v>492</v>
      </c>
      <c r="C5" s="118"/>
      <c r="D5" s="239"/>
      <c r="E5" s="239"/>
      <c r="F5" s="362" t="s">
        <v>510</v>
      </c>
      <c r="G5" s="362"/>
      <c r="H5" s="362"/>
      <c r="I5" s="143" t="s">
        <v>119</v>
      </c>
      <c r="J5" s="143" t="s">
        <v>122</v>
      </c>
      <c r="K5" s="143" t="s">
        <v>131</v>
      </c>
      <c r="L5" s="143" t="s">
        <v>132</v>
      </c>
      <c r="M5" s="143" t="s">
        <v>141</v>
      </c>
      <c r="N5" s="143" t="s">
        <v>156</v>
      </c>
      <c r="O5" s="143" t="s">
        <v>193</v>
      </c>
      <c r="P5" s="143" t="s">
        <v>264</v>
      </c>
      <c r="Q5" s="143" t="s">
        <v>567</v>
      </c>
      <c r="R5" s="143" t="s">
        <v>583</v>
      </c>
      <c r="S5" s="143" t="s">
        <v>618</v>
      </c>
    </row>
    <row r="6" spans="1:19" s="39" customFormat="1" ht="27.75" customHeight="1" x14ac:dyDescent="0.2">
      <c r="A6" s="126"/>
      <c r="B6" s="271" t="s">
        <v>493</v>
      </c>
      <c r="C6" s="271"/>
      <c r="D6" s="272"/>
      <c r="E6" s="272"/>
      <c r="F6" s="363" t="s">
        <v>84</v>
      </c>
      <c r="G6" s="363"/>
      <c r="H6" s="363"/>
      <c r="I6" s="273">
        <v>76926</v>
      </c>
      <c r="J6" s="273">
        <v>76639</v>
      </c>
      <c r="K6" s="273">
        <v>78555</v>
      </c>
      <c r="L6" s="273">
        <v>76014</v>
      </c>
      <c r="M6" s="273">
        <v>77664</v>
      </c>
      <c r="N6" s="273">
        <v>74727</v>
      </c>
      <c r="O6" s="273">
        <v>72679</v>
      </c>
      <c r="P6" s="273">
        <v>76693</v>
      </c>
      <c r="Q6" s="273">
        <v>78280</v>
      </c>
      <c r="R6" s="273">
        <v>80304</v>
      </c>
      <c r="S6" s="273">
        <v>85766</v>
      </c>
    </row>
    <row r="7" spans="1:19" s="37" customFormat="1" ht="14" x14ac:dyDescent="0.2">
      <c r="A7" s="164"/>
      <c r="B7" s="264"/>
      <c r="C7" s="235" t="s">
        <v>494</v>
      </c>
      <c r="D7" s="274"/>
      <c r="E7" s="274"/>
      <c r="F7" s="274"/>
      <c r="G7" s="365" t="s">
        <v>78</v>
      </c>
      <c r="H7" s="366"/>
      <c r="I7" s="275">
        <v>53477</v>
      </c>
      <c r="J7" s="275">
        <v>52925</v>
      </c>
      <c r="K7" s="275">
        <v>54434</v>
      </c>
      <c r="L7" s="275">
        <v>52014</v>
      </c>
      <c r="M7" s="275">
        <v>53236</v>
      </c>
      <c r="N7" s="275">
        <v>49974</v>
      </c>
      <c r="O7" s="275">
        <v>48098</v>
      </c>
      <c r="P7" s="275">
        <v>52322</v>
      </c>
      <c r="Q7" s="275">
        <v>53955</v>
      </c>
      <c r="R7" s="275">
        <v>55868</v>
      </c>
      <c r="S7" s="275">
        <v>59506</v>
      </c>
    </row>
    <row r="8" spans="1:19" s="37" customFormat="1" ht="14" x14ac:dyDescent="0.2">
      <c r="A8" s="164"/>
      <c r="B8" s="264"/>
      <c r="C8" s="264"/>
      <c r="D8" s="129" t="s">
        <v>495</v>
      </c>
      <c r="E8" s="129"/>
      <c r="F8" s="129"/>
      <c r="G8" s="129"/>
      <c r="H8" s="130" t="s">
        <v>77</v>
      </c>
      <c r="I8" s="224">
        <v>23057</v>
      </c>
      <c r="J8" s="224">
        <v>22753</v>
      </c>
      <c r="K8" s="224">
        <v>23650</v>
      </c>
      <c r="L8" s="224">
        <v>23411</v>
      </c>
      <c r="M8" s="224">
        <v>23274</v>
      </c>
      <c r="N8" s="224">
        <v>22664</v>
      </c>
      <c r="O8" s="224">
        <v>22189</v>
      </c>
      <c r="P8" s="224">
        <v>22194</v>
      </c>
      <c r="Q8" s="224">
        <v>23013</v>
      </c>
      <c r="R8" s="224">
        <v>24002</v>
      </c>
      <c r="S8" s="224">
        <v>24458</v>
      </c>
    </row>
    <row r="9" spans="1:19" s="37" customFormat="1" ht="14" x14ac:dyDescent="0.2">
      <c r="A9" s="164"/>
      <c r="B9" s="264"/>
      <c r="C9" s="264"/>
      <c r="D9" s="129" t="s">
        <v>496</v>
      </c>
      <c r="E9" s="129"/>
      <c r="F9" s="129"/>
      <c r="G9" s="129"/>
      <c r="H9" s="129" t="s">
        <v>485</v>
      </c>
      <c r="I9" s="224">
        <v>6728</v>
      </c>
      <c r="J9" s="224">
        <v>6032</v>
      </c>
      <c r="K9" s="224">
        <v>6157</v>
      </c>
      <c r="L9" s="224">
        <v>5171</v>
      </c>
      <c r="M9" s="224">
        <v>5101</v>
      </c>
      <c r="N9" s="224">
        <v>4529</v>
      </c>
      <c r="O9" s="224">
        <v>4923</v>
      </c>
      <c r="P9" s="224">
        <v>6936</v>
      </c>
      <c r="Q9" s="224">
        <v>6291</v>
      </c>
      <c r="R9" s="224">
        <v>6522</v>
      </c>
      <c r="S9" s="224">
        <v>7107</v>
      </c>
    </row>
    <row r="10" spans="1:19" s="37" customFormat="1" ht="14" x14ac:dyDescent="0.2">
      <c r="A10" s="164"/>
      <c r="B10" s="264"/>
      <c r="C10" s="264"/>
      <c r="D10" s="129" t="s">
        <v>497</v>
      </c>
      <c r="E10" s="129"/>
      <c r="F10" s="129"/>
      <c r="G10" s="129"/>
      <c r="H10" s="129" t="s">
        <v>486</v>
      </c>
      <c r="I10" s="224">
        <v>8420</v>
      </c>
      <c r="J10" s="224">
        <v>7917</v>
      </c>
      <c r="K10" s="224">
        <v>7369</v>
      </c>
      <c r="L10" s="224">
        <v>7213</v>
      </c>
      <c r="M10" s="224">
        <v>7793</v>
      </c>
      <c r="N10" s="224">
        <v>7371</v>
      </c>
      <c r="O10" s="224">
        <v>6790</v>
      </c>
      <c r="P10" s="224">
        <v>7955</v>
      </c>
      <c r="Q10" s="224">
        <v>8304</v>
      </c>
      <c r="R10" s="224">
        <v>8644</v>
      </c>
      <c r="S10" s="224">
        <v>8670</v>
      </c>
    </row>
    <row r="11" spans="1:19" s="37" customFormat="1" ht="14" x14ac:dyDescent="0.2">
      <c r="A11" s="164"/>
      <c r="B11" s="264"/>
      <c r="C11" s="264"/>
      <c r="D11" s="87" t="s">
        <v>616</v>
      </c>
      <c r="E11" s="129"/>
      <c r="F11" s="129"/>
      <c r="G11" s="129"/>
      <c r="H11" s="129" t="s">
        <v>617</v>
      </c>
      <c r="I11" s="144" t="s">
        <v>249</v>
      </c>
      <c r="J11" s="144" t="s">
        <v>249</v>
      </c>
      <c r="K11" s="144" t="s">
        <v>249</v>
      </c>
      <c r="L11" s="144" t="s">
        <v>249</v>
      </c>
      <c r="M11" s="144" t="s">
        <v>249</v>
      </c>
      <c r="N11" s="144" t="s">
        <v>249</v>
      </c>
      <c r="O11" s="144" t="s">
        <v>249</v>
      </c>
      <c r="P11" s="144" t="s">
        <v>249</v>
      </c>
      <c r="Q11" s="144" t="s">
        <v>249</v>
      </c>
      <c r="R11" s="224">
        <v>4193</v>
      </c>
      <c r="S11" s="224">
        <v>4297</v>
      </c>
    </row>
    <row r="12" spans="1:19" s="37" customFormat="1" ht="14" x14ac:dyDescent="0.2">
      <c r="A12" s="164"/>
      <c r="B12" s="264"/>
      <c r="C12" s="276" t="s">
        <v>498</v>
      </c>
      <c r="D12" s="277"/>
      <c r="E12" s="277"/>
      <c r="F12" s="277"/>
      <c r="G12" s="367" t="s">
        <v>149</v>
      </c>
      <c r="H12" s="368"/>
      <c r="I12" s="278">
        <v>5122</v>
      </c>
      <c r="J12" s="278">
        <v>5406</v>
      </c>
      <c r="K12" s="278">
        <v>5384</v>
      </c>
      <c r="L12" s="278">
        <v>4655</v>
      </c>
      <c r="M12" s="278">
        <v>4699</v>
      </c>
      <c r="N12" s="278">
        <v>4529</v>
      </c>
      <c r="O12" s="278">
        <v>3777</v>
      </c>
      <c r="P12" s="278">
        <v>4024</v>
      </c>
      <c r="Q12" s="278">
        <v>4461</v>
      </c>
      <c r="R12" s="278">
        <v>4416</v>
      </c>
      <c r="S12" s="278">
        <v>4651</v>
      </c>
    </row>
    <row r="13" spans="1:19" s="37" customFormat="1" ht="14" x14ac:dyDescent="0.2">
      <c r="A13" s="164"/>
      <c r="B13" s="264"/>
      <c r="C13" s="264"/>
      <c r="D13" s="129" t="s">
        <v>499</v>
      </c>
      <c r="E13" s="129"/>
      <c r="F13" s="129"/>
      <c r="G13" s="129"/>
      <c r="H13" s="129" t="s">
        <v>487</v>
      </c>
      <c r="I13" s="224">
        <v>1923</v>
      </c>
      <c r="J13" s="224">
        <v>2166</v>
      </c>
      <c r="K13" s="224">
        <v>2185</v>
      </c>
      <c r="L13" s="224">
        <v>1255</v>
      </c>
      <c r="M13" s="224">
        <v>1060</v>
      </c>
      <c r="N13" s="224">
        <v>968</v>
      </c>
      <c r="O13" s="224">
        <v>744</v>
      </c>
      <c r="P13" s="224">
        <v>765</v>
      </c>
      <c r="Q13" s="224">
        <v>838</v>
      </c>
      <c r="R13" s="224">
        <v>840</v>
      </c>
      <c r="S13" s="224">
        <v>929</v>
      </c>
    </row>
    <row r="14" spans="1:19" s="37" customFormat="1" ht="14" x14ac:dyDescent="0.2">
      <c r="A14" s="164"/>
      <c r="B14" s="264"/>
      <c r="C14" s="264"/>
      <c r="D14" s="129" t="s">
        <v>500</v>
      </c>
      <c r="E14" s="129"/>
      <c r="F14" s="129"/>
      <c r="G14" s="129"/>
      <c r="H14" s="129" t="s">
        <v>488</v>
      </c>
      <c r="I14" s="224">
        <v>3199</v>
      </c>
      <c r="J14" s="224">
        <v>3239</v>
      </c>
      <c r="K14" s="224">
        <v>3199</v>
      </c>
      <c r="L14" s="224">
        <v>3400</v>
      </c>
      <c r="M14" s="224">
        <v>3638</v>
      </c>
      <c r="N14" s="224">
        <v>3560</v>
      </c>
      <c r="O14" s="224">
        <v>3032</v>
      </c>
      <c r="P14" s="224">
        <v>3258</v>
      </c>
      <c r="Q14" s="224">
        <v>3622</v>
      </c>
      <c r="R14" s="224">
        <v>3576</v>
      </c>
      <c r="S14" s="224">
        <v>3722</v>
      </c>
    </row>
    <row r="15" spans="1:19" s="37" customFormat="1" ht="14" x14ac:dyDescent="0.2">
      <c r="A15" s="164"/>
      <c r="B15" s="264"/>
      <c r="C15" s="276" t="s">
        <v>501</v>
      </c>
      <c r="D15" s="277"/>
      <c r="E15" s="277"/>
      <c r="F15" s="277"/>
      <c r="G15" s="276" t="s">
        <v>80</v>
      </c>
      <c r="H15" s="277"/>
      <c r="I15" s="278">
        <v>3615</v>
      </c>
      <c r="J15" s="278">
        <v>3611</v>
      </c>
      <c r="K15" s="278">
        <v>3659</v>
      </c>
      <c r="L15" s="278">
        <v>3771</v>
      </c>
      <c r="M15" s="278">
        <v>3747</v>
      </c>
      <c r="N15" s="278">
        <v>3801</v>
      </c>
      <c r="O15" s="278">
        <v>3838</v>
      </c>
      <c r="P15" s="278">
        <v>3902</v>
      </c>
      <c r="Q15" s="278">
        <v>3989</v>
      </c>
      <c r="R15" s="278">
        <v>4086</v>
      </c>
      <c r="S15" s="278">
        <v>4260</v>
      </c>
    </row>
    <row r="16" spans="1:19" s="37" customFormat="1" ht="14" x14ac:dyDescent="0.2">
      <c r="A16" s="164"/>
      <c r="B16" s="264"/>
      <c r="C16" s="279" t="s">
        <v>502</v>
      </c>
      <c r="D16" s="280"/>
      <c r="E16" s="280"/>
      <c r="F16" s="280"/>
      <c r="G16" s="279" t="s">
        <v>81</v>
      </c>
      <c r="H16" s="280"/>
      <c r="I16" s="281">
        <v>14711</v>
      </c>
      <c r="J16" s="281">
        <v>14695</v>
      </c>
      <c r="K16" s="281">
        <v>15075</v>
      </c>
      <c r="L16" s="281">
        <v>15572</v>
      </c>
      <c r="M16" s="281">
        <v>15980</v>
      </c>
      <c r="N16" s="281">
        <v>16421</v>
      </c>
      <c r="O16" s="281">
        <v>16965</v>
      </c>
      <c r="P16" s="281">
        <v>16443</v>
      </c>
      <c r="Q16" s="281">
        <v>15874</v>
      </c>
      <c r="R16" s="281">
        <v>15932</v>
      </c>
      <c r="S16" s="281">
        <v>17348</v>
      </c>
    </row>
    <row r="17" spans="1:19" s="37" customFormat="1" ht="27.75" customHeight="1" x14ac:dyDescent="0.2">
      <c r="A17" s="164"/>
      <c r="B17" s="175" t="s">
        <v>503</v>
      </c>
      <c r="C17" s="175"/>
      <c r="D17" s="173"/>
      <c r="E17" s="173"/>
      <c r="F17" s="364" t="s">
        <v>85</v>
      </c>
      <c r="G17" s="364"/>
      <c r="H17" s="364"/>
      <c r="I17" s="282">
        <v>69221</v>
      </c>
      <c r="J17" s="282">
        <v>63292</v>
      </c>
      <c r="K17" s="282">
        <v>63023</v>
      </c>
      <c r="L17" s="282">
        <v>61643</v>
      </c>
      <c r="M17" s="282">
        <v>61921</v>
      </c>
      <c r="N17" s="282">
        <v>53194</v>
      </c>
      <c r="O17" s="282">
        <v>60546</v>
      </c>
      <c r="P17" s="282">
        <v>66695</v>
      </c>
      <c r="Q17" s="282">
        <v>69370</v>
      </c>
      <c r="R17" s="282">
        <v>74260</v>
      </c>
      <c r="S17" s="282">
        <v>93462</v>
      </c>
    </row>
    <row r="18" spans="1:19" s="37" customFormat="1" ht="14" x14ac:dyDescent="0.2">
      <c r="A18" s="164"/>
      <c r="B18" s="264"/>
      <c r="C18" s="235" t="s">
        <v>504</v>
      </c>
      <c r="D18" s="274"/>
      <c r="E18" s="274"/>
      <c r="F18" s="274"/>
      <c r="G18" s="235" t="s">
        <v>82</v>
      </c>
      <c r="H18" s="274"/>
      <c r="I18" s="275">
        <v>50965</v>
      </c>
      <c r="J18" s="275">
        <v>45367</v>
      </c>
      <c r="K18" s="275">
        <v>45411</v>
      </c>
      <c r="L18" s="275">
        <v>44286</v>
      </c>
      <c r="M18" s="275">
        <v>44387</v>
      </c>
      <c r="N18" s="275">
        <v>36696</v>
      </c>
      <c r="O18" s="275">
        <v>42419</v>
      </c>
      <c r="P18" s="275">
        <v>46764</v>
      </c>
      <c r="Q18" s="275">
        <v>48169</v>
      </c>
      <c r="R18" s="275">
        <v>51046</v>
      </c>
      <c r="S18" s="275">
        <v>68552</v>
      </c>
    </row>
    <row r="19" spans="1:19" s="37" customFormat="1" ht="14" x14ac:dyDescent="0.2">
      <c r="A19" s="164"/>
      <c r="B19" s="264"/>
      <c r="C19" s="264"/>
      <c r="D19" s="129" t="s">
        <v>505</v>
      </c>
      <c r="E19" s="129"/>
      <c r="F19" s="129"/>
      <c r="G19" s="129"/>
      <c r="H19" s="129" t="s">
        <v>489</v>
      </c>
      <c r="I19" s="224">
        <v>11161</v>
      </c>
      <c r="J19" s="224">
        <v>4881</v>
      </c>
      <c r="K19" s="224">
        <v>3209</v>
      </c>
      <c r="L19" s="224">
        <v>2515</v>
      </c>
      <c r="M19" s="224">
        <v>1016</v>
      </c>
      <c r="N19" s="224">
        <v>756</v>
      </c>
      <c r="O19" s="224">
        <v>805</v>
      </c>
      <c r="P19" s="224">
        <v>968</v>
      </c>
      <c r="Q19" s="224">
        <v>1218</v>
      </c>
      <c r="R19" s="224">
        <v>1339</v>
      </c>
      <c r="S19" s="224">
        <v>15279</v>
      </c>
    </row>
    <row r="20" spans="1:19" s="37" customFormat="1" ht="14" x14ac:dyDescent="0.2">
      <c r="A20" s="164"/>
      <c r="B20" s="264"/>
      <c r="C20" s="264"/>
      <c r="D20" s="129" t="s">
        <v>506</v>
      </c>
      <c r="E20" s="129"/>
      <c r="F20" s="129"/>
      <c r="G20" s="129"/>
      <c r="H20" s="129" t="s">
        <v>490</v>
      </c>
      <c r="I20" s="224">
        <v>39803</v>
      </c>
      <c r="J20" s="224">
        <v>40485</v>
      </c>
      <c r="K20" s="224">
        <v>42201</v>
      </c>
      <c r="L20" s="224">
        <v>41770</v>
      </c>
      <c r="M20" s="224">
        <v>43370</v>
      </c>
      <c r="N20" s="224">
        <v>35939</v>
      </c>
      <c r="O20" s="224">
        <v>41613</v>
      </c>
      <c r="P20" s="224">
        <v>45795</v>
      </c>
      <c r="Q20" s="224">
        <v>46951</v>
      </c>
      <c r="R20" s="224">
        <v>49706</v>
      </c>
      <c r="S20" s="224">
        <v>53273</v>
      </c>
    </row>
    <row r="21" spans="1:19" s="37" customFormat="1" ht="27.75" customHeight="1" x14ac:dyDescent="0.2">
      <c r="A21" s="164"/>
      <c r="B21" s="264"/>
      <c r="C21" s="276" t="s">
        <v>507</v>
      </c>
      <c r="D21" s="277"/>
      <c r="E21" s="277"/>
      <c r="F21" s="277"/>
      <c r="G21" s="367" t="s">
        <v>521</v>
      </c>
      <c r="H21" s="368"/>
      <c r="I21" s="278">
        <v>4775</v>
      </c>
      <c r="J21" s="278">
        <v>4934</v>
      </c>
      <c r="K21" s="278">
        <v>4781</v>
      </c>
      <c r="L21" s="278">
        <v>4222</v>
      </c>
      <c r="M21" s="278">
        <v>4285</v>
      </c>
      <c r="N21" s="278">
        <v>3512</v>
      </c>
      <c r="O21" s="278">
        <v>3615</v>
      </c>
      <c r="P21" s="278">
        <v>3991</v>
      </c>
      <c r="Q21" s="278">
        <v>4731</v>
      </c>
      <c r="R21" s="278">
        <v>4588</v>
      </c>
      <c r="S21" s="278">
        <v>5327</v>
      </c>
    </row>
    <row r="22" spans="1:19" s="37" customFormat="1" ht="14" x14ac:dyDescent="0.2">
      <c r="A22" s="164"/>
      <c r="B22" s="264"/>
      <c r="C22" s="264"/>
      <c r="D22" s="129" t="s">
        <v>499</v>
      </c>
      <c r="E22" s="129"/>
      <c r="F22" s="129"/>
      <c r="G22" s="129"/>
      <c r="H22" s="129" t="s">
        <v>487</v>
      </c>
      <c r="I22" s="224">
        <v>1519</v>
      </c>
      <c r="J22" s="224">
        <v>1761</v>
      </c>
      <c r="K22" s="224">
        <v>1790</v>
      </c>
      <c r="L22" s="224">
        <v>1096</v>
      </c>
      <c r="M22" s="224">
        <v>952</v>
      </c>
      <c r="N22" s="224">
        <v>754</v>
      </c>
      <c r="O22" s="224">
        <v>731</v>
      </c>
      <c r="P22" s="224">
        <v>762</v>
      </c>
      <c r="Q22" s="224">
        <v>832</v>
      </c>
      <c r="R22" s="224">
        <v>855</v>
      </c>
      <c r="S22" s="224">
        <v>972</v>
      </c>
    </row>
    <row r="23" spans="1:19" s="37" customFormat="1" ht="14" x14ac:dyDescent="0.2">
      <c r="A23" s="164"/>
      <c r="B23" s="264"/>
      <c r="C23" s="264"/>
      <c r="D23" s="129" t="s">
        <v>500</v>
      </c>
      <c r="E23" s="129"/>
      <c r="F23" s="129"/>
      <c r="G23" s="129"/>
      <c r="H23" s="129" t="s">
        <v>488</v>
      </c>
      <c r="I23" s="224">
        <v>3256</v>
      </c>
      <c r="J23" s="224">
        <v>3172</v>
      </c>
      <c r="K23" s="224">
        <v>2990</v>
      </c>
      <c r="L23" s="224">
        <v>3125</v>
      </c>
      <c r="M23" s="224">
        <v>3333</v>
      </c>
      <c r="N23" s="224">
        <v>2758</v>
      </c>
      <c r="O23" s="224">
        <v>2883</v>
      </c>
      <c r="P23" s="224">
        <v>3228</v>
      </c>
      <c r="Q23" s="224">
        <v>3899</v>
      </c>
      <c r="R23" s="224">
        <v>3732</v>
      </c>
      <c r="S23" s="224">
        <v>4354</v>
      </c>
    </row>
    <row r="24" spans="1:19" s="37" customFormat="1" ht="14" x14ac:dyDescent="0.2">
      <c r="A24" s="164"/>
      <c r="B24" s="264"/>
      <c r="C24" s="276" t="s">
        <v>501</v>
      </c>
      <c r="D24" s="277"/>
      <c r="E24" s="277"/>
      <c r="F24" s="277"/>
      <c r="G24" s="276" t="s">
        <v>80</v>
      </c>
      <c r="H24" s="277"/>
      <c r="I24" s="278">
        <v>4529</v>
      </c>
      <c r="J24" s="278">
        <v>4391</v>
      </c>
      <c r="K24" s="278">
        <v>4405</v>
      </c>
      <c r="L24" s="278">
        <v>4555</v>
      </c>
      <c r="M24" s="278">
        <v>4694</v>
      </c>
      <c r="N24" s="278">
        <v>4724</v>
      </c>
      <c r="O24" s="278">
        <v>4814</v>
      </c>
      <c r="P24" s="278">
        <v>5310</v>
      </c>
      <c r="Q24" s="278">
        <v>5919</v>
      </c>
      <c r="R24" s="278">
        <v>7004</v>
      </c>
      <c r="S24" s="278">
        <v>7583</v>
      </c>
    </row>
    <row r="25" spans="1:19" s="37" customFormat="1" ht="14" x14ac:dyDescent="0.2">
      <c r="A25" s="164"/>
      <c r="B25" s="264"/>
      <c r="C25" s="279" t="s">
        <v>502</v>
      </c>
      <c r="D25" s="280"/>
      <c r="E25" s="280"/>
      <c r="F25" s="280"/>
      <c r="G25" s="279" t="s">
        <v>182</v>
      </c>
      <c r="H25" s="280"/>
      <c r="I25" s="281">
        <v>8951</v>
      </c>
      <c r="J25" s="281">
        <v>8599</v>
      </c>
      <c r="K25" s="281">
        <v>8424</v>
      </c>
      <c r="L25" s="281">
        <v>8578</v>
      </c>
      <c r="M25" s="281">
        <v>8554</v>
      </c>
      <c r="N25" s="281">
        <v>8261</v>
      </c>
      <c r="O25" s="281">
        <v>9697</v>
      </c>
      <c r="P25" s="281">
        <v>10630</v>
      </c>
      <c r="Q25" s="281">
        <v>10549</v>
      </c>
      <c r="R25" s="281">
        <v>11621</v>
      </c>
      <c r="S25" s="281">
        <v>11998</v>
      </c>
    </row>
    <row r="26" spans="1:19" s="37" customFormat="1" ht="14" x14ac:dyDescent="0.2">
      <c r="A26" s="164"/>
      <c r="B26" s="175" t="s">
        <v>508</v>
      </c>
      <c r="C26" s="175"/>
      <c r="D26" s="173"/>
      <c r="E26" s="173"/>
      <c r="F26" s="175" t="s">
        <v>83</v>
      </c>
      <c r="G26" s="173"/>
      <c r="H26" s="173"/>
      <c r="I26" s="282">
        <v>146147</v>
      </c>
      <c r="J26" s="282">
        <v>139932</v>
      </c>
      <c r="K26" s="282">
        <v>141578</v>
      </c>
      <c r="L26" s="282">
        <v>137657</v>
      </c>
      <c r="M26" s="282">
        <v>139586</v>
      </c>
      <c r="N26" s="282">
        <v>127922</v>
      </c>
      <c r="O26" s="282">
        <v>133225</v>
      </c>
      <c r="P26" s="282">
        <v>143389</v>
      </c>
      <c r="Q26" s="282">
        <v>147651</v>
      </c>
      <c r="R26" s="282">
        <v>154564</v>
      </c>
      <c r="S26" s="282">
        <v>179229</v>
      </c>
    </row>
    <row r="27" spans="1:19" s="37" customFormat="1" ht="14" x14ac:dyDescent="0.2">
      <c r="A27" s="164"/>
      <c r="B27" s="264"/>
      <c r="C27" s="264"/>
      <c r="D27" s="129"/>
      <c r="E27" s="129"/>
      <c r="F27" s="129"/>
      <c r="G27" s="129"/>
      <c r="H27" s="129"/>
      <c r="I27" s="283"/>
      <c r="J27" s="283"/>
      <c r="K27" s="164"/>
      <c r="L27" s="164"/>
      <c r="M27" s="164"/>
      <c r="N27" s="164"/>
      <c r="O27" s="164"/>
      <c r="P27" s="164"/>
      <c r="Q27" s="164"/>
    </row>
    <row r="28" spans="1:19" s="37" customFormat="1" ht="14" x14ac:dyDescent="0.2">
      <c r="A28" s="164"/>
      <c r="B28" s="285" t="s">
        <v>509</v>
      </c>
      <c r="C28" s="133" t="s">
        <v>511</v>
      </c>
      <c r="D28" s="121"/>
      <c r="E28" s="121"/>
      <c r="F28" s="121"/>
      <c r="G28" s="121"/>
      <c r="H28" s="121"/>
      <c r="I28" s="265"/>
      <c r="J28" s="265"/>
      <c r="K28" s="164"/>
      <c r="L28" s="164"/>
      <c r="M28" s="164"/>
      <c r="N28" s="164"/>
      <c r="O28" s="164"/>
      <c r="P28" s="164"/>
      <c r="Q28" s="164"/>
    </row>
    <row r="29" spans="1:19" s="37" customFormat="1" ht="14" x14ac:dyDescent="0.2">
      <c r="A29" s="164"/>
      <c r="B29" s="285"/>
      <c r="C29" s="133" t="s">
        <v>512</v>
      </c>
      <c r="D29" s="121"/>
      <c r="E29" s="121"/>
      <c r="F29" s="121"/>
      <c r="G29" s="121"/>
      <c r="H29" s="121"/>
      <c r="I29" s="265"/>
      <c r="J29" s="265"/>
      <c r="K29" s="164"/>
      <c r="L29" s="164"/>
      <c r="M29" s="164"/>
      <c r="N29" s="164"/>
      <c r="O29" s="164"/>
      <c r="P29" s="164"/>
      <c r="Q29" s="164"/>
    </row>
    <row r="30" spans="1:19" s="37" customFormat="1" ht="29.25" customHeight="1" x14ac:dyDescent="0.2">
      <c r="A30" s="164"/>
      <c r="B30" s="285" t="s">
        <v>509</v>
      </c>
      <c r="C30" s="369" t="s">
        <v>580</v>
      </c>
      <c r="D30" s="369"/>
      <c r="E30" s="369"/>
      <c r="F30" s="369"/>
      <c r="G30" s="369"/>
      <c r="H30" s="369"/>
      <c r="I30" s="369"/>
      <c r="J30" s="369"/>
      <c r="K30" s="369"/>
      <c r="L30" s="369"/>
      <c r="M30" s="369"/>
      <c r="N30" s="369"/>
      <c r="O30" s="369"/>
      <c r="P30" s="369"/>
      <c r="Q30" s="369"/>
      <c r="R30" s="369"/>
    </row>
    <row r="31" spans="1:19" s="37" customFormat="1" ht="14" x14ac:dyDescent="0.2">
      <c r="A31" s="164"/>
      <c r="B31" s="284"/>
      <c r="C31" s="133"/>
      <c r="D31" s="123"/>
      <c r="E31" s="123"/>
      <c r="F31" s="123"/>
      <c r="G31" s="123"/>
      <c r="H31" s="123"/>
      <c r="I31" s="265"/>
      <c r="J31" s="265"/>
      <c r="K31" s="164"/>
      <c r="L31" s="164"/>
      <c r="M31" s="164"/>
      <c r="N31" s="164"/>
      <c r="O31" s="164"/>
      <c r="P31" s="164"/>
      <c r="Q31" s="164"/>
    </row>
    <row r="32" spans="1:19" s="37" customFormat="1" x14ac:dyDescent="0.2">
      <c r="B32" s="115"/>
      <c r="C32" s="46"/>
      <c r="D32" s="12"/>
      <c r="E32" s="12"/>
      <c r="F32" s="12"/>
      <c r="G32" s="12"/>
      <c r="H32" s="12"/>
      <c r="I32" s="36"/>
      <c r="J32" s="36"/>
    </row>
    <row r="33" spans="9:17" s="25" customFormat="1" x14ac:dyDescent="0.2">
      <c r="I33" s="20"/>
      <c r="J33" s="20"/>
      <c r="L33" s="81"/>
      <c r="M33" s="102"/>
      <c r="O33" s="102"/>
      <c r="P33" s="102"/>
      <c r="Q33" s="102"/>
    </row>
    <row r="34" spans="9:17" s="25" customFormat="1" x14ac:dyDescent="0.2">
      <c r="I34" s="24"/>
      <c r="J34" s="24"/>
      <c r="L34" s="81"/>
      <c r="M34" s="102"/>
      <c r="O34" s="102"/>
      <c r="P34" s="102"/>
      <c r="Q34" s="102"/>
    </row>
    <row r="35" spans="9:17" s="25" customFormat="1" x14ac:dyDescent="0.2">
      <c r="I35" s="24"/>
      <c r="J35" s="24"/>
      <c r="L35" s="81"/>
      <c r="M35" s="102"/>
      <c r="O35" s="102"/>
      <c r="P35" s="102"/>
      <c r="Q35" s="102"/>
    </row>
    <row r="36" spans="9:17" s="25" customFormat="1" x14ac:dyDescent="0.2">
      <c r="I36" s="24"/>
      <c r="J36" s="24"/>
      <c r="L36" s="81"/>
      <c r="M36" s="102"/>
      <c r="O36" s="102"/>
      <c r="P36" s="102"/>
      <c r="Q36" s="102"/>
    </row>
    <row r="37" spans="9:17" s="25" customFormat="1" x14ac:dyDescent="0.2">
      <c r="I37" s="24"/>
      <c r="J37" s="24"/>
      <c r="L37" s="81"/>
      <c r="M37" s="102"/>
      <c r="O37" s="102"/>
      <c r="P37" s="102"/>
      <c r="Q37" s="102"/>
    </row>
    <row r="38" spans="9:17" s="25" customFormat="1" x14ac:dyDescent="0.2">
      <c r="I38" s="24"/>
      <c r="L38" s="81"/>
      <c r="M38" s="102"/>
      <c r="O38" s="102"/>
      <c r="P38" s="102"/>
      <c r="Q38" s="102"/>
    </row>
    <row r="39" spans="9:17" s="25" customFormat="1" ht="16.5" x14ac:dyDescent="0.2">
      <c r="I39" s="24"/>
      <c r="K39" s="361"/>
      <c r="L39" s="88"/>
      <c r="M39" s="102"/>
      <c r="O39" s="102"/>
      <c r="P39" s="102"/>
      <c r="Q39" s="102"/>
    </row>
    <row r="40" spans="9:17" s="25" customFormat="1" ht="16.5" x14ac:dyDescent="0.2">
      <c r="I40" s="30"/>
      <c r="J40" s="30"/>
      <c r="K40" s="361"/>
      <c r="L40" s="88"/>
      <c r="M40" s="102"/>
      <c r="O40" s="102"/>
      <c r="P40" s="102"/>
      <c r="Q40" s="102"/>
    </row>
    <row r="41" spans="9:17" s="25" customFormat="1" x14ac:dyDescent="0.2">
      <c r="I41" s="30"/>
      <c r="J41" s="30"/>
      <c r="L41" s="81"/>
      <c r="M41" s="102"/>
      <c r="O41" s="102"/>
      <c r="P41" s="102"/>
      <c r="Q41" s="102"/>
    </row>
    <row r="42" spans="9:17" s="25" customFormat="1" x14ac:dyDescent="0.2">
      <c r="I42" s="30"/>
      <c r="J42" s="30"/>
      <c r="L42" s="81"/>
      <c r="M42" s="102"/>
      <c r="O42" s="102"/>
      <c r="P42" s="102"/>
      <c r="Q42" s="102"/>
    </row>
    <row r="43" spans="9:17" s="25" customFormat="1" x14ac:dyDescent="0.2">
      <c r="I43" s="30"/>
      <c r="J43" s="30"/>
      <c r="L43" s="81"/>
      <c r="M43" s="102"/>
      <c r="O43" s="102"/>
      <c r="P43" s="102"/>
      <c r="Q43" s="102"/>
    </row>
    <row r="44" spans="9:17" s="25" customFormat="1" x14ac:dyDescent="0.2">
      <c r="I44" s="30"/>
      <c r="J44" s="30"/>
      <c r="L44" s="81"/>
      <c r="M44" s="102"/>
      <c r="O44" s="102"/>
      <c r="P44" s="102"/>
      <c r="Q44" s="102"/>
    </row>
    <row r="45" spans="9:17" s="25" customFormat="1" x14ac:dyDescent="0.2">
      <c r="I45" s="30"/>
      <c r="J45" s="30"/>
      <c r="L45" s="81"/>
      <c r="M45" s="102"/>
      <c r="O45" s="102"/>
      <c r="P45" s="102"/>
      <c r="Q45" s="102"/>
    </row>
    <row r="46" spans="9:17" s="25" customFormat="1" x14ac:dyDescent="0.2">
      <c r="I46" s="30"/>
      <c r="J46" s="30"/>
      <c r="L46" s="81"/>
      <c r="M46" s="102"/>
      <c r="O46" s="102"/>
      <c r="P46" s="102"/>
      <c r="Q46" s="102"/>
    </row>
    <row r="47" spans="9:17" s="25" customFormat="1" x14ac:dyDescent="0.2">
      <c r="I47" s="30"/>
      <c r="J47" s="30"/>
      <c r="L47" s="81"/>
      <c r="M47" s="102"/>
      <c r="O47" s="102"/>
      <c r="P47" s="102"/>
      <c r="Q47" s="102"/>
    </row>
    <row r="48" spans="9:17" s="25" customFormat="1" x14ac:dyDescent="0.2">
      <c r="I48" s="30"/>
      <c r="J48" s="30"/>
      <c r="L48" s="81"/>
      <c r="M48" s="102"/>
      <c r="O48" s="102"/>
      <c r="P48" s="102"/>
      <c r="Q48" s="102"/>
    </row>
    <row r="49" spans="9:17" s="25" customFormat="1" x14ac:dyDescent="0.2">
      <c r="I49" s="30"/>
      <c r="J49" s="30"/>
      <c r="L49" s="81"/>
      <c r="M49" s="102"/>
      <c r="O49" s="102"/>
      <c r="P49" s="102"/>
      <c r="Q49" s="102"/>
    </row>
    <row r="50" spans="9:17" s="25" customFormat="1" x14ac:dyDescent="0.2">
      <c r="I50" s="30"/>
      <c r="J50" s="30"/>
      <c r="L50" s="81"/>
      <c r="M50" s="102"/>
      <c r="O50" s="102"/>
      <c r="P50" s="102"/>
      <c r="Q50" s="102"/>
    </row>
    <row r="51" spans="9:17" s="25" customFormat="1" x14ac:dyDescent="0.2">
      <c r="I51" s="30"/>
      <c r="J51" s="30"/>
      <c r="L51" s="81"/>
      <c r="M51" s="102"/>
      <c r="O51" s="102"/>
      <c r="P51" s="102"/>
      <c r="Q51" s="102"/>
    </row>
    <row r="52" spans="9:17" s="25" customFormat="1" x14ac:dyDescent="0.2">
      <c r="I52" s="30"/>
      <c r="J52" s="30"/>
      <c r="L52" s="81"/>
      <c r="M52" s="102"/>
      <c r="O52" s="102"/>
      <c r="P52" s="102"/>
      <c r="Q52" s="102"/>
    </row>
    <row r="53" spans="9:17" s="25" customFormat="1" x14ac:dyDescent="0.2">
      <c r="I53" s="30"/>
      <c r="J53" s="30"/>
      <c r="L53" s="81"/>
      <c r="M53" s="102"/>
      <c r="O53" s="102"/>
      <c r="P53" s="102"/>
      <c r="Q53" s="102"/>
    </row>
    <row r="54" spans="9:17" x14ac:dyDescent="0.2">
      <c r="I54" s="23"/>
      <c r="J54" s="23"/>
    </row>
    <row r="55" spans="9:17" x14ac:dyDescent="0.2">
      <c r="I55" s="23"/>
      <c r="J55" s="23"/>
    </row>
    <row r="56" spans="9:17" x14ac:dyDescent="0.2">
      <c r="I56" s="23"/>
      <c r="J56" s="23"/>
    </row>
    <row r="57" spans="9:17" x14ac:dyDescent="0.2">
      <c r="I57" s="23"/>
      <c r="J57" s="23"/>
    </row>
    <row r="58" spans="9:17" x14ac:dyDescent="0.2">
      <c r="I58" s="23"/>
      <c r="J58" s="23"/>
    </row>
    <row r="59" spans="9:17" x14ac:dyDescent="0.2">
      <c r="I59" s="23"/>
      <c r="J59" s="23"/>
    </row>
    <row r="60" spans="9:17" x14ac:dyDescent="0.2">
      <c r="I60" s="23"/>
      <c r="J60" s="23"/>
    </row>
    <row r="61" spans="9:17" x14ac:dyDescent="0.2">
      <c r="I61" s="23"/>
      <c r="J61" s="23"/>
    </row>
    <row r="62" spans="9:17" x14ac:dyDescent="0.2">
      <c r="I62" s="23"/>
      <c r="J62" s="23"/>
    </row>
    <row r="63" spans="9:17" x14ac:dyDescent="0.2">
      <c r="I63" s="23"/>
      <c r="J63" s="23"/>
    </row>
    <row r="64" spans="9:17" x14ac:dyDescent="0.2">
      <c r="I64" s="23"/>
      <c r="J64" s="23"/>
    </row>
    <row r="65" spans="9:10" x14ac:dyDescent="0.2">
      <c r="I65" s="23"/>
      <c r="J65" s="23"/>
    </row>
    <row r="66" spans="9:10" x14ac:dyDescent="0.2">
      <c r="I66" s="23"/>
      <c r="J66" s="23"/>
    </row>
    <row r="67" spans="9:10" x14ac:dyDescent="0.2">
      <c r="I67" s="23"/>
      <c r="J67" s="23"/>
    </row>
    <row r="68" spans="9:10" x14ac:dyDescent="0.2">
      <c r="I68" s="23"/>
      <c r="J68" s="23"/>
    </row>
    <row r="69" spans="9:10" x14ac:dyDescent="0.2">
      <c r="I69" s="23"/>
      <c r="J69" s="23"/>
    </row>
    <row r="70" spans="9:10" x14ac:dyDescent="0.2">
      <c r="I70" s="23"/>
      <c r="J70" s="23"/>
    </row>
    <row r="71" spans="9:10" x14ac:dyDescent="0.2">
      <c r="I71" s="23"/>
      <c r="J71" s="23"/>
    </row>
    <row r="72" spans="9:10" x14ac:dyDescent="0.2">
      <c r="I72" s="23"/>
      <c r="J72" s="23"/>
    </row>
    <row r="73" spans="9:10" x14ac:dyDescent="0.2">
      <c r="I73" s="23"/>
      <c r="J73" s="23"/>
    </row>
    <row r="74" spans="9:10" x14ac:dyDescent="0.2">
      <c r="I74" s="23"/>
      <c r="J74" s="23"/>
    </row>
    <row r="75" spans="9:10" x14ac:dyDescent="0.2">
      <c r="I75" s="23"/>
      <c r="J75" s="23"/>
    </row>
    <row r="76" spans="9:10" x14ac:dyDescent="0.2">
      <c r="I76" s="23"/>
      <c r="J76" s="23"/>
    </row>
    <row r="77" spans="9:10" x14ac:dyDescent="0.2">
      <c r="I77" s="23"/>
      <c r="J77" s="23"/>
    </row>
    <row r="78" spans="9:10" x14ac:dyDescent="0.2">
      <c r="I78" s="23"/>
      <c r="J78" s="23"/>
    </row>
    <row r="79" spans="9:10" x14ac:dyDescent="0.2">
      <c r="I79" s="23"/>
      <c r="J79" s="23"/>
    </row>
    <row r="80" spans="9:10" x14ac:dyDescent="0.2">
      <c r="I80" s="23"/>
      <c r="J80" s="23"/>
    </row>
    <row r="81" spans="9:10" x14ac:dyDescent="0.2">
      <c r="I81" s="23"/>
      <c r="J81" s="23"/>
    </row>
    <row r="82" spans="9:10" x14ac:dyDescent="0.2">
      <c r="I82" s="23"/>
      <c r="J82" s="23"/>
    </row>
    <row r="83" spans="9:10" x14ac:dyDescent="0.2">
      <c r="I83" s="23"/>
      <c r="J83" s="23"/>
    </row>
    <row r="84" spans="9:10" x14ac:dyDescent="0.2">
      <c r="I84" s="23"/>
      <c r="J84" s="23"/>
    </row>
    <row r="85" spans="9:10" x14ac:dyDescent="0.2">
      <c r="I85" s="23"/>
      <c r="J85" s="23"/>
    </row>
    <row r="86" spans="9:10" x14ac:dyDescent="0.2">
      <c r="I86" s="23"/>
      <c r="J86" s="23"/>
    </row>
    <row r="87" spans="9:10" x14ac:dyDescent="0.2">
      <c r="I87" s="23"/>
      <c r="J87" s="23"/>
    </row>
    <row r="88" spans="9:10" x14ac:dyDescent="0.2">
      <c r="I88" s="23"/>
      <c r="J88" s="23"/>
    </row>
    <row r="89" spans="9:10" x14ac:dyDescent="0.2">
      <c r="I89" s="23"/>
      <c r="J89" s="23"/>
    </row>
    <row r="90" spans="9:10" x14ac:dyDescent="0.2">
      <c r="I90" s="23"/>
      <c r="J90" s="23"/>
    </row>
    <row r="91" spans="9:10" x14ac:dyDescent="0.2">
      <c r="I91" s="23"/>
      <c r="J91" s="23"/>
    </row>
    <row r="92" spans="9:10" x14ac:dyDescent="0.2">
      <c r="I92" s="23"/>
      <c r="J92" s="23"/>
    </row>
    <row r="93" spans="9:10" x14ac:dyDescent="0.2">
      <c r="I93" s="23"/>
      <c r="J93" s="23"/>
    </row>
    <row r="94" spans="9:10" x14ac:dyDescent="0.2">
      <c r="I94" s="23"/>
      <c r="J94" s="23"/>
    </row>
    <row r="95" spans="9:10" x14ac:dyDescent="0.2">
      <c r="I95" s="23"/>
      <c r="J95" s="23"/>
    </row>
    <row r="96" spans="9:10" x14ac:dyDescent="0.2">
      <c r="I96" s="23"/>
      <c r="J96" s="23"/>
    </row>
    <row r="97" spans="9:10" x14ac:dyDescent="0.2">
      <c r="I97" s="23"/>
      <c r="J97" s="23"/>
    </row>
    <row r="98" spans="9:10" x14ac:dyDescent="0.2">
      <c r="I98" s="23"/>
      <c r="J98" s="23"/>
    </row>
    <row r="99" spans="9:10" x14ac:dyDescent="0.2">
      <c r="I99" s="23"/>
      <c r="J99" s="23"/>
    </row>
    <row r="100" spans="9:10" x14ac:dyDescent="0.2">
      <c r="I100" s="23"/>
      <c r="J100" s="23"/>
    </row>
    <row r="101" spans="9:10" x14ac:dyDescent="0.2">
      <c r="I101" s="23"/>
      <c r="J101" s="23"/>
    </row>
    <row r="102" spans="9:10" x14ac:dyDescent="0.2">
      <c r="I102" s="23"/>
      <c r="J102" s="23"/>
    </row>
    <row r="103" spans="9:10" x14ac:dyDescent="0.2">
      <c r="I103" s="23"/>
      <c r="J103" s="23"/>
    </row>
    <row r="104" spans="9:10" x14ac:dyDescent="0.2">
      <c r="I104" s="23"/>
      <c r="J104" s="23"/>
    </row>
    <row r="105" spans="9:10" x14ac:dyDescent="0.2">
      <c r="I105" s="23"/>
      <c r="J105" s="23"/>
    </row>
    <row r="106" spans="9:10" x14ac:dyDescent="0.2">
      <c r="I106" s="23"/>
      <c r="J106" s="23"/>
    </row>
    <row r="107" spans="9:10" x14ac:dyDescent="0.2">
      <c r="I107" s="23"/>
      <c r="J107" s="23"/>
    </row>
    <row r="108" spans="9:10" x14ac:dyDescent="0.2">
      <c r="I108" s="23"/>
      <c r="J108" s="23"/>
    </row>
    <row r="109" spans="9:10" x14ac:dyDescent="0.2">
      <c r="I109" s="23"/>
      <c r="J109" s="23"/>
    </row>
    <row r="110" spans="9:10" x14ac:dyDescent="0.2">
      <c r="I110" s="23"/>
      <c r="J110" s="23"/>
    </row>
    <row r="111" spans="9:10" x14ac:dyDescent="0.2">
      <c r="I111" s="23"/>
      <c r="J111" s="23"/>
    </row>
    <row r="112" spans="9:10" x14ac:dyDescent="0.2">
      <c r="I112" s="23"/>
      <c r="J112" s="23"/>
    </row>
    <row r="113" spans="9:10" x14ac:dyDescent="0.2">
      <c r="I113" s="23"/>
      <c r="J113" s="23"/>
    </row>
    <row r="114" spans="9:10" x14ac:dyDescent="0.2">
      <c r="I114" s="23"/>
      <c r="J114" s="23"/>
    </row>
    <row r="115" spans="9:10" x14ac:dyDescent="0.2">
      <c r="I115" s="23"/>
      <c r="J115" s="23"/>
    </row>
    <row r="116" spans="9:10" x14ac:dyDescent="0.2">
      <c r="I116" s="23"/>
      <c r="J116" s="23"/>
    </row>
    <row r="117" spans="9:10" x14ac:dyDescent="0.2">
      <c r="I117" s="23"/>
      <c r="J117" s="23"/>
    </row>
    <row r="118" spans="9:10" x14ac:dyDescent="0.2">
      <c r="I118" s="23"/>
      <c r="J118" s="23"/>
    </row>
    <row r="119" spans="9:10" x14ac:dyDescent="0.2">
      <c r="I119" s="23"/>
      <c r="J119" s="23"/>
    </row>
    <row r="120" spans="9:10" x14ac:dyDescent="0.2">
      <c r="I120" s="23"/>
      <c r="J120" s="23"/>
    </row>
    <row r="121" spans="9:10" x14ac:dyDescent="0.2">
      <c r="I121" s="23"/>
      <c r="J121" s="23"/>
    </row>
    <row r="122" spans="9:10" x14ac:dyDescent="0.2">
      <c r="I122" s="23"/>
      <c r="J122" s="23"/>
    </row>
    <row r="123" spans="9:10" x14ac:dyDescent="0.2">
      <c r="I123" s="23"/>
      <c r="J123" s="23"/>
    </row>
    <row r="124" spans="9:10" x14ac:dyDescent="0.2">
      <c r="I124" s="23"/>
      <c r="J124" s="23"/>
    </row>
    <row r="125" spans="9:10" x14ac:dyDescent="0.2">
      <c r="I125" s="23"/>
      <c r="J125" s="23"/>
    </row>
    <row r="126" spans="9:10" x14ac:dyDescent="0.2">
      <c r="I126" s="23"/>
      <c r="J126" s="23"/>
    </row>
    <row r="127" spans="9:10" x14ac:dyDescent="0.2">
      <c r="I127" s="23"/>
      <c r="J127" s="23"/>
    </row>
    <row r="128" spans="9:10" x14ac:dyDescent="0.2">
      <c r="I128" s="23"/>
      <c r="J128" s="23"/>
    </row>
    <row r="129" spans="9:10" x14ac:dyDescent="0.2">
      <c r="I129" s="23"/>
      <c r="J129" s="23"/>
    </row>
    <row r="130" spans="9:10" x14ac:dyDescent="0.2">
      <c r="I130" s="23"/>
      <c r="J130" s="23"/>
    </row>
    <row r="131" spans="9:10" x14ac:dyDescent="0.2">
      <c r="I131" s="23"/>
      <c r="J131" s="23"/>
    </row>
    <row r="132" spans="9:10" x14ac:dyDescent="0.2">
      <c r="I132" s="23"/>
      <c r="J132" s="23"/>
    </row>
    <row r="133" spans="9:10" x14ac:dyDescent="0.2">
      <c r="I133" s="23"/>
      <c r="J133" s="23"/>
    </row>
    <row r="134" spans="9:10" x14ac:dyDescent="0.2">
      <c r="I134" s="23"/>
      <c r="J134" s="23"/>
    </row>
    <row r="135" spans="9:10" x14ac:dyDescent="0.2">
      <c r="I135" s="23"/>
      <c r="J135" s="23"/>
    </row>
    <row r="136" spans="9:10" x14ac:dyDescent="0.2">
      <c r="I136" s="23"/>
      <c r="J136" s="23"/>
    </row>
    <row r="137" spans="9:10" x14ac:dyDescent="0.2">
      <c r="I137" s="23"/>
      <c r="J137" s="23"/>
    </row>
    <row r="138" spans="9:10" x14ac:dyDescent="0.2">
      <c r="I138" s="23"/>
      <c r="J138" s="23"/>
    </row>
    <row r="139" spans="9:10" x14ac:dyDescent="0.2">
      <c r="I139" s="23"/>
      <c r="J139" s="23"/>
    </row>
    <row r="140" spans="9:10" x14ac:dyDescent="0.2">
      <c r="I140" s="23"/>
      <c r="J140" s="23"/>
    </row>
    <row r="141" spans="9:10" x14ac:dyDescent="0.2">
      <c r="I141" s="23"/>
      <c r="J141" s="23"/>
    </row>
    <row r="142" spans="9:10" x14ac:dyDescent="0.2">
      <c r="I142" s="23"/>
      <c r="J142" s="23"/>
    </row>
    <row r="143" spans="9:10" x14ac:dyDescent="0.2">
      <c r="I143" s="23"/>
      <c r="J143" s="23"/>
    </row>
    <row r="144" spans="9:10" x14ac:dyDescent="0.2">
      <c r="I144" s="23"/>
      <c r="J144" s="23"/>
    </row>
    <row r="145" spans="9:10" x14ac:dyDescent="0.2">
      <c r="I145" s="23"/>
      <c r="J145" s="23"/>
    </row>
    <row r="146" spans="9:10" x14ac:dyDescent="0.2">
      <c r="I146" s="23"/>
      <c r="J146" s="23"/>
    </row>
    <row r="147" spans="9:10" x14ac:dyDescent="0.2">
      <c r="I147" s="23"/>
      <c r="J147" s="23"/>
    </row>
    <row r="148" spans="9:10" x14ac:dyDescent="0.2">
      <c r="I148" s="23"/>
      <c r="J148" s="23"/>
    </row>
    <row r="149" spans="9:10" x14ac:dyDescent="0.2">
      <c r="I149" s="23"/>
      <c r="J149" s="23"/>
    </row>
    <row r="150" spans="9:10" x14ac:dyDescent="0.2">
      <c r="I150" s="23"/>
      <c r="J150" s="23"/>
    </row>
    <row r="151" spans="9:10" x14ac:dyDescent="0.2">
      <c r="I151" s="23"/>
      <c r="J151" s="23"/>
    </row>
    <row r="152" spans="9:10" x14ac:dyDescent="0.2">
      <c r="I152" s="23"/>
      <c r="J152" s="23"/>
    </row>
    <row r="153" spans="9:10" x14ac:dyDescent="0.2">
      <c r="I153" s="23"/>
      <c r="J153" s="23"/>
    </row>
    <row r="154" spans="9:10" x14ac:dyDescent="0.2">
      <c r="I154" s="23"/>
      <c r="J154" s="23"/>
    </row>
    <row r="155" spans="9:10" x14ac:dyDescent="0.2">
      <c r="I155" s="23"/>
      <c r="J155" s="23"/>
    </row>
    <row r="156" spans="9:10" x14ac:dyDescent="0.2">
      <c r="I156" s="23"/>
      <c r="J156" s="23"/>
    </row>
    <row r="157" spans="9:10" x14ac:dyDescent="0.2">
      <c r="I157" s="23"/>
      <c r="J157" s="23"/>
    </row>
    <row r="158" spans="9:10" x14ac:dyDescent="0.2">
      <c r="I158" s="23"/>
      <c r="J158" s="23"/>
    </row>
    <row r="159" spans="9:10" x14ac:dyDescent="0.2">
      <c r="I159" s="23"/>
      <c r="J159" s="23"/>
    </row>
    <row r="160" spans="9:10" x14ac:dyDescent="0.2">
      <c r="I160" s="23"/>
      <c r="J160" s="23"/>
    </row>
    <row r="161" spans="9:10" x14ac:dyDescent="0.2">
      <c r="I161" s="23"/>
      <c r="J161" s="23"/>
    </row>
    <row r="162" spans="9:10" x14ac:dyDescent="0.2">
      <c r="I162" s="23"/>
      <c r="J162" s="23"/>
    </row>
    <row r="163" spans="9:10" x14ac:dyDescent="0.2">
      <c r="I163" s="23"/>
      <c r="J163" s="23"/>
    </row>
    <row r="164" spans="9:10" x14ac:dyDescent="0.2">
      <c r="I164" s="23"/>
      <c r="J164" s="23"/>
    </row>
    <row r="165" spans="9:10" x14ac:dyDescent="0.2">
      <c r="I165" s="23"/>
      <c r="J165" s="23"/>
    </row>
    <row r="166" spans="9:10" x14ac:dyDescent="0.2">
      <c r="I166" s="23"/>
      <c r="J166" s="23"/>
    </row>
    <row r="167" spans="9:10" x14ac:dyDescent="0.2">
      <c r="I167" s="23"/>
      <c r="J167" s="23"/>
    </row>
    <row r="168" spans="9:10" x14ac:dyDescent="0.2">
      <c r="I168" s="23"/>
      <c r="J168" s="23"/>
    </row>
    <row r="169" spans="9:10" x14ac:dyDescent="0.2">
      <c r="I169" s="23"/>
      <c r="J169" s="23"/>
    </row>
    <row r="170" spans="9:10" x14ac:dyDescent="0.2">
      <c r="I170" s="23"/>
      <c r="J170" s="23"/>
    </row>
    <row r="171" spans="9:10" x14ac:dyDescent="0.2">
      <c r="I171" s="23"/>
      <c r="J171" s="23"/>
    </row>
    <row r="172" spans="9:10" x14ac:dyDescent="0.2">
      <c r="I172" s="23"/>
      <c r="J172" s="23"/>
    </row>
    <row r="173" spans="9:10" x14ac:dyDescent="0.2">
      <c r="I173" s="23"/>
      <c r="J173" s="23"/>
    </row>
    <row r="174" spans="9:10" x14ac:dyDescent="0.2">
      <c r="I174" s="23"/>
      <c r="J174" s="23"/>
    </row>
    <row r="175" spans="9:10" x14ac:dyDescent="0.2">
      <c r="I175" s="23"/>
      <c r="J175" s="23"/>
    </row>
    <row r="176" spans="9:10" x14ac:dyDescent="0.2">
      <c r="I176" s="23"/>
      <c r="J176" s="23"/>
    </row>
    <row r="177" spans="9:10" x14ac:dyDescent="0.2">
      <c r="I177" s="23"/>
      <c r="J177" s="23"/>
    </row>
    <row r="178" spans="9:10" x14ac:dyDescent="0.2">
      <c r="I178" s="23"/>
      <c r="J178" s="23"/>
    </row>
    <row r="179" spans="9:10" x14ac:dyDescent="0.2">
      <c r="I179" s="23"/>
      <c r="J179" s="23"/>
    </row>
    <row r="180" spans="9:10" x14ac:dyDescent="0.2">
      <c r="I180" s="23"/>
      <c r="J180" s="23"/>
    </row>
    <row r="181" spans="9:10" x14ac:dyDescent="0.2">
      <c r="I181" s="23"/>
      <c r="J181" s="23"/>
    </row>
  </sheetData>
  <mergeCells count="8">
    <mergeCell ref="K39:K40"/>
    <mergeCell ref="F5:H5"/>
    <mergeCell ref="F6:H6"/>
    <mergeCell ref="F17:H17"/>
    <mergeCell ref="G7:H7"/>
    <mergeCell ref="G12:H12"/>
    <mergeCell ref="G21:H21"/>
    <mergeCell ref="C30:R30"/>
  </mergeCells>
  <phoneticPr fontId="2"/>
  <pageMargins left="0" right="0" top="0" bottom="0" header="0.27559055118110237" footer="0.19685039370078741"/>
  <pageSetup paperSize="9" scale="6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32"/>
  <sheetViews>
    <sheetView view="pageBreakPreview" zoomScaleNormal="100" zoomScaleSheetLayoutView="100" workbookViewId="0">
      <pane xSplit="4" topLeftCell="E1" activePane="topRight" state="frozen"/>
      <selection activeCell="V37" sqref="V37"/>
      <selection pane="topRight" activeCell="S6" sqref="S6:S26"/>
    </sheetView>
  </sheetViews>
  <sheetFormatPr defaultRowHeight="13" x14ac:dyDescent="0.2"/>
  <cols>
    <col min="1" max="1" width="6.6328125" customWidth="1"/>
    <col min="2" max="2" width="4.6328125" customWidth="1"/>
    <col min="3" max="3" width="4.6328125" style="25" customWidth="1"/>
    <col min="4" max="4" width="18.90625" style="25" customWidth="1"/>
    <col min="5" max="7" width="4.6328125" customWidth="1"/>
    <col min="8" max="8" width="35" customWidth="1"/>
    <col min="9" max="9" width="11.26953125" customWidth="1"/>
    <col min="10" max="11" width="11.26953125" style="78" customWidth="1"/>
    <col min="12" max="12" width="11.26953125" customWidth="1"/>
    <col min="13" max="17" width="11.26953125" style="106" customWidth="1"/>
    <col min="18" max="19" width="11.26953125" customWidth="1"/>
  </cols>
  <sheetData>
    <row r="1" spans="1:19" ht="23.25" customHeight="1" x14ac:dyDescent="0.2">
      <c r="A1" s="160"/>
      <c r="B1" s="269" t="s">
        <v>514</v>
      </c>
      <c r="C1" s="127"/>
      <c r="D1" s="127"/>
      <c r="E1" s="127"/>
      <c r="F1" s="45"/>
      <c r="G1" s="127"/>
      <c r="H1" s="127"/>
      <c r="I1" s="127"/>
      <c r="J1" s="127"/>
      <c r="K1" s="127"/>
      <c r="L1" s="127"/>
      <c r="M1" s="127"/>
      <c r="N1" s="127"/>
      <c r="O1" s="127"/>
      <c r="P1" s="127"/>
      <c r="Q1" s="127"/>
    </row>
    <row r="2" spans="1:19" ht="18" customHeight="1" x14ac:dyDescent="0.2">
      <c r="A2" s="127"/>
      <c r="B2" s="270" t="s">
        <v>33</v>
      </c>
      <c r="C2" s="127"/>
      <c r="D2" s="127"/>
      <c r="E2" s="127"/>
      <c r="F2" s="270"/>
      <c r="G2" s="127"/>
      <c r="H2" s="127"/>
      <c r="I2" s="127"/>
      <c r="J2" s="127"/>
      <c r="K2" s="127"/>
      <c r="L2" s="127"/>
      <c r="M2" s="127"/>
      <c r="N2" s="127"/>
      <c r="O2" s="127"/>
      <c r="P2" s="127"/>
      <c r="Q2" s="127"/>
    </row>
    <row r="3" spans="1:19" ht="14.25" customHeight="1" x14ac:dyDescent="0.2">
      <c r="A3" s="127"/>
      <c r="B3" s="127"/>
      <c r="C3" s="286"/>
      <c r="D3" s="286"/>
      <c r="E3" s="286"/>
      <c r="F3" s="286"/>
      <c r="G3" s="286"/>
      <c r="H3" s="286"/>
      <c r="I3" s="127"/>
      <c r="J3" s="127"/>
      <c r="K3" s="127"/>
      <c r="L3" s="127"/>
      <c r="M3" s="127"/>
      <c r="N3" s="127"/>
      <c r="O3" s="127"/>
      <c r="P3" s="127"/>
      <c r="Q3" s="127"/>
    </row>
    <row r="4" spans="1:19" ht="14.25" customHeight="1" thickBot="1" x14ac:dyDescent="0.25">
      <c r="A4" s="127"/>
      <c r="B4" s="184"/>
      <c r="C4" s="184"/>
      <c r="D4" s="184"/>
      <c r="E4" s="184"/>
      <c r="F4" s="184"/>
      <c r="G4" s="184"/>
      <c r="H4" s="184"/>
      <c r="I4" s="162"/>
      <c r="J4" s="162"/>
      <c r="K4" s="162"/>
      <c r="L4" s="163"/>
      <c r="M4" s="163"/>
      <c r="N4" s="163"/>
      <c r="O4" s="163"/>
      <c r="P4" s="163"/>
      <c r="R4" s="163"/>
      <c r="S4" s="163" t="s">
        <v>265</v>
      </c>
    </row>
    <row r="5" spans="1:19" s="39" customFormat="1" ht="27.75" customHeight="1" thickBot="1" x14ac:dyDescent="0.25">
      <c r="A5" s="126"/>
      <c r="B5" s="118" t="s">
        <v>492</v>
      </c>
      <c r="C5" s="239"/>
      <c r="D5" s="239"/>
      <c r="E5" s="118"/>
      <c r="F5" s="362" t="s">
        <v>510</v>
      </c>
      <c r="G5" s="362"/>
      <c r="H5" s="362"/>
      <c r="I5" s="143" t="s">
        <v>119</v>
      </c>
      <c r="J5" s="143" t="s">
        <v>122</v>
      </c>
      <c r="K5" s="143" t="s">
        <v>131</v>
      </c>
      <c r="L5" s="143" t="s">
        <v>132</v>
      </c>
      <c r="M5" s="143" t="s">
        <v>141</v>
      </c>
      <c r="N5" s="143" t="s">
        <v>156</v>
      </c>
      <c r="O5" s="143" t="s">
        <v>193</v>
      </c>
      <c r="P5" s="143" t="s">
        <v>264</v>
      </c>
      <c r="Q5" s="143" t="s">
        <v>567</v>
      </c>
      <c r="R5" s="143" t="s">
        <v>583</v>
      </c>
      <c r="S5" s="143" t="s">
        <v>618</v>
      </c>
    </row>
    <row r="6" spans="1:19" ht="27" customHeight="1" x14ac:dyDescent="0.2">
      <c r="A6" s="127"/>
      <c r="B6" s="287" t="s">
        <v>493</v>
      </c>
      <c r="C6" s="288"/>
      <c r="D6" s="288"/>
      <c r="E6" s="288"/>
      <c r="F6" s="363" t="s">
        <v>84</v>
      </c>
      <c r="G6" s="363"/>
      <c r="H6" s="363"/>
      <c r="I6" s="273">
        <v>28618</v>
      </c>
      <c r="J6" s="273">
        <v>28350</v>
      </c>
      <c r="K6" s="273">
        <v>28708</v>
      </c>
      <c r="L6" s="273">
        <v>28945</v>
      </c>
      <c r="M6" s="273">
        <v>28967</v>
      </c>
      <c r="N6" s="273">
        <v>27360</v>
      </c>
      <c r="O6" s="273">
        <v>27721</v>
      </c>
      <c r="P6" s="273">
        <v>29154</v>
      </c>
      <c r="Q6" s="273">
        <v>29964</v>
      </c>
      <c r="R6" s="273">
        <v>31271</v>
      </c>
      <c r="S6" s="273">
        <v>33929</v>
      </c>
    </row>
    <row r="7" spans="1:19" ht="14" x14ac:dyDescent="0.2">
      <c r="A7" s="127"/>
      <c r="B7" s="127"/>
      <c r="C7" s="289" t="s">
        <v>494</v>
      </c>
      <c r="D7" s="290"/>
      <c r="E7" s="290"/>
      <c r="F7" s="290"/>
      <c r="G7" s="365" t="s">
        <v>78</v>
      </c>
      <c r="H7" s="366"/>
      <c r="I7" s="275">
        <v>20543</v>
      </c>
      <c r="J7" s="275">
        <v>20283</v>
      </c>
      <c r="K7" s="275">
        <v>20449</v>
      </c>
      <c r="L7" s="275">
        <v>20441</v>
      </c>
      <c r="M7" s="275">
        <v>20211</v>
      </c>
      <c r="N7" s="275">
        <v>18806</v>
      </c>
      <c r="O7" s="275">
        <v>19054</v>
      </c>
      <c r="P7" s="275">
        <v>20414</v>
      </c>
      <c r="Q7" s="275">
        <v>20879</v>
      </c>
      <c r="R7" s="275">
        <v>21642</v>
      </c>
      <c r="S7" s="275">
        <v>23302</v>
      </c>
    </row>
    <row r="8" spans="1:19" ht="14" x14ac:dyDescent="0.2">
      <c r="A8" s="127"/>
      <c r="B8" s="127"/>
      <c r="C8" s="127"/>
      <c r="D8" s="127" t="s">
        <v>495</v>
      </c>
      <c r="E8" s="127"/>
      <c r="F8" s="127"/>
      <c r="G8" s="129"/>
      <c r="H8" s="130" t="s">
        <v>77</v>
      </c>
      <c r="I8" s="224">
        <v>6926</v>
      </c>
      <c r="J8" s="224">
        <v>6949</v>
      </c>
      <c r="K8" s="224">
        <v>6897</v>
      </c>
      <c r="L8" s="224">
        <v>7079</v>
      </c>
      <c r="M8" s="224">
        <v>7115</v>
      </c>
      <c r="N8" s="224">
        <v>6787</v>
      </c>
      <c r="O8" s="224">
        <v>6982</v>
      </c>
      <c r="P8" s="224">
        <v>7052</v>
      </c>
      <c r="Q8" s="224">
        <v>7209</v>
      </c>
      <c r="R8" s="224">
        <v>7319</v>
      </c>
      <c r="S8" s="224">
        <v>7767</v>
      </c>
    </row>
    <row r="9" spans="1:19" ht="14" x14ac:dyDescent="0.2">
      <c r="A9" s="127"/>
      <c r="B9" s="127"/>
      <c r="C9" s="127"/>
      <c r="D9" s="127" t="s">
        <v>497</v>
      </c>
      <c r="E9" s="127"/>
      <c r="F9" s="127"/>
      <c r="G9" s="129"/>
      <c r="H9" s="129" t="s">
        <v>486</v>
      </c>
      <c r="I9" s="224">
        <v>3351</v>
      </c>
      <c r="J9" s="224">
        <v>3226</v>
      </c>
      <c r="K9" s="224">
        <v>3410</v>
      </c>
      <c r="L9" s="224">
        <v>3411</v>
      </c>
      <c r="M9" s="224">
        <v>3375</v>
      </c>
      <c r="N9" s="224">
        <v>3210</v>
      </c>
      <c r="O9" s="224">
        <v>3129</v>
      </c>
      <c r="P9" s="224">
        <v>3299</v>
      </c>
      <c r="Q9" s="224">
        <v>3342</v>
      </c>
      <c r="R9" s="224">
        <v>3908</v>
      </c>
      <c r="S9" s="224">
        <v>3872</v>
      </c>
    </row>
    <row r="10" spans="1:19" s="37" customFormat="1" ht="14" x14ac:dyDescent="0.2">
      <c r="A10" s="164"/>
      <c r="B10" s="197"/>
      <c r="C10" s="121"/>
      <c r="D10" s="121" t="s">
        <v>515</v>
      </c>
      <c r="E10" s="197"/>
      <c r="F10" s="197"/>
      <c r="G10" s="129"/>
      <c r="H10" s="129" t="s">
        <v>485</v>
      </c>
      <c r="I10" s="224">
        <v>2114</v>
      </c>
      <c r="J10" s="224">
        <v>1990</v>
      </c>
      <c r="K10" s="224">
        <v>2046</v>
      </c>
      <c r="L10" s="224">
        <v>1755</v>
      </c>
      <c r="M10" s="224">
        <v>1742</v>
      </c>
      <c r="N10" s="224">
        <v>1561</v>
      </c>
      <c r="O10" s="224">
        <v>1683</v>
      </c>
      <c r="P10" s="224">
        <v>2360</v>
      </c>
      <c r="Q10" s="224">
        <v>2148</v>
      </c>
      <c r="R10" s="224">
        <v>2223</v>
      </c>
      <c r="S10" s="224">
        <v>2402</v>
      </c>
    </row>
    <row r="11" spans="1:19" s="37" customFormat="1" ht="14" x14ac:dyDescent="0.2">
      <c r="A11" s="164"/>
      <c r="B11" s="197"/>
      <c r="C11" s="121"/>
      <c r="D11" s="121" t="s">
        <v>516</v>
      </c>
      <c r="E11" s="197"/>
      <c r="F11" s="197"/>
      <c r="G11" s="129"/>
      <c r="H11" s="129" t="s">
        <v>513</v>
      </c>
      <c r="I11" s="224">
        <v>2053</v>
      </c>
      <c r="J11" s="224">
        <v>2053</v>
      </c>
      <c r="K11" s="224">
        <v>2053</v>
      </c>
      <c r="L11" s="224">
        <v>2053</v>
      </c>
      <c r="M11" s="224">
        <v>2053</v>
      </c>
      <c r="N11" s="224">
        <v>2053</v>
      </c>
      <c r="O11" s="224">
        <v>1923</v>
      </c>
      <c r="P11" s="224">
        <v>1897</v>
      </c>
      <c r="Q11" s="224">
        <v>1897</v>
      </c>
      <c r="R11" s="224">
        <v>1897</v>
      </c>
      <c r="S11" s="224">
        <v>1897</v>
      </c>
    </row>
    <row r="12" spans="1:19" s="37" customFormat="1" ht="14" x14ac:dyDescent="0.2">
      <c r="A12" s="164"/>
      <c r="B12" s="197"/>
      <c r="C12" s="291" t="s">
        <v>498</v>
      </c>
      <c r="D12" s="292"/>
      <c r="E12" s="291"/>
      <c r="F12" s="291"/>
      <c r="G12" s="367" t="s">
        <v>79</v>
      </c>
      <c r="H12" s="367"/>
      <c r="I12" s="278">
        <v>2377</v>
      </c>
      <c r="J12" s="278">
        <v>2307</v>
      </c>
      <c r="K12" s="278">
        <v>2398</v>
      </c>
      <c r="L12" s="278">
        <v>2670</v>
      </c>
      <c r="M12" s="278">
        <v>2607</v>
      </c>
      <c r="N12" s="278">
        <v>2534</v>
      </c>
      <c r="O12" s="278">
        <v>2398</v>
      </c>
      <c r="P12" s="278">
        <v>2365</v>
      </c>
      <c r="Q12" s="278">
        <v>2530</v>
      </c>
      <c r="R12" s="278">
        <v>2618</v>
      </c>
      <c r="S12" s="278">
        <v>2885</v>
      </c>
    </row>
    <row r="13" spans="1:19" s="37" customFormat="1" ht="13.5" customHeight="1" x14ac:dyDescent="0.2">
      <c r="A13" s="164"/>
      <c r="B13" s="237"/>
      <c r="C13" s="157"/>
      <c r="D13" s="157" t="s">
        <v>499</v>
      </c>
      <c r="E13" s="237"/>
      <c r="F13" s="237"/>
      <c r="G13" s="129"/>
      <c r="H13" s="129" t="s">
        <v>487</v>
      </c>
      <c r="I13" s="224">
        <v>1026</v>
      </c>
      <c r="J13" s="224">
        <v>1043</v>
      </c>
      <c r="K13" s="224">
        <v>1134</v>
      </c>
      <c r="L13" s="224">
        <v>1029</v>
      </c>
      <c r="M13" s="224">
        <v>938</v>
      </c>
      <c r="N13" s="224">
        <v>919</v>
      </c>
      <c r="O13" s="224">
        <v>943</v>
      </c>
      <c r="P13" s="224">
        <v>912</v>
      </c>
      <c r="Q13" s="224">
        <v>897</v>
      </c>
      <c r="R13" s="224">
        <v>886</v>
      </c>
      <c r="S13" s="224">
        <v>953</v>
      </c>
    </row>
    <row r="14" spans="1:19" s="37" customFormat="1" ht="14" x14ac:dyDescent="0.2">
      <c r="A14" s="164"/>
      <c r="B14" s="237"/>
      <c r="C14" s="157"/>
      <c r="D14" s="130" t="s">
        <v>500</v>
      </c>
      <c r="E14" s="164"/>
      <c r="F14" s="164"/>
      <c r="G14" s="129"/>
      <c r="H14" s="129" t="s">
        <v>488</v>
      </c>
      <c r="I14" s="224">
        <v>1351</v>
      </c>
      <c r="J14" s="224">
        <v>1264</v>
      </c>
      <c r="K14" s="224">
        <v>1263</v>
      </c>
      <c r="L14" s="224">
        <v>1641</v>
      </c>
      <c r="M14" s="224">
        <v>1669</v>
      </c>
      <c r="N14" s="224">
        <v>1614</v>
      </c>
      <c r="O14" s="224">
        <v>1455</v>
      </c>
      <c r="P14" s="224">
        <v>1452</v>
      </c>
      <c r="Q14" s="224">
        <v>1632</v>
      </c>
      <c r="R14" s="224">
        <v>1732</v>
      </c>
      <c r="S14" s="224">
        <v>1931</v>
      </c>
    </row>
    <row r="15" spans="1:19" s="37" customFormat="1" ht="14" x14ac:dyDescent="0.2">
      <c r="A15" s="164"/>
      <c r="B15" s="237"/>
      <c r="C15" s="293" t="s">
        <v>501</v>
      </c>
      <c r="D15" s="277"/>
      <c r="E15" s="276"/>
      <c r="F15" s="276"/>
      <c r="G15" s="276" t="s">
        <v>80</v>
      </c>
      <c r="H15" s="277"/>
      <c r="I15" s="278">
        <v>1436</v>
      </c>
      <c r="J15" s="278">
        <v>1575</v>
      </c>
      <c r="K15" s="278">
        <v>1684</v>
      </c>
      <c r="L15" s="278">
        <v>1545</v>
      </c>
      <c r="M15" s="278">
        <v>1571</v>
      </c>
      <c r="N15" s="278">
        <v>1419</v>
      </c>
      <c r="O15" s="278">
        <v>1481</v>
      </c>
      <c r="P15" s="278">
        <v>1517</v>
      </c>
      <c r="Q15" s="278">
        <v>1547</v>
      </c>
      <c r="R15" s="278">
        <v>1618</v>
      </c>
      <c r="S15" s="278">
        <v>1637</v>
      </c>
    </row>
    <row r="16" spans="1:19" s="37" customFormat="1" ht="14" x14ac:dyDescent="0.2">
      <c r="A16" s="164"/>
      <c r="B16" s="124"/>
      <c r="C16" s="294" t="s">
        <v>502</v>
      </c>
      <c r="D16" s="140"/>
      <c r="E16" s="294"/>
      <c r="F16" s="294"/>
      <c r="G16" s="279" t="s">
        <v>81</v>
      </c>
      <c r="H16" s="280"/>
      <c r="I16" s="295">
        <v>4260</v>
      </c>
      <c r="J16" s="295">
        <v>4183</v>
      </c>
      <c r="K16" s="295">
        <v>4175</v>
      </c>
      <c r="L16" s="295">
        <v>4288</v>
      </c>
      <c r="M16" s="295">
        <v>4576</v>
      </c>
      <c r="N16" s="295">
        <v>4599</v>
      </c>
      <c r="O16" s="295">
        <v>4787</v>
      </c>
      <c r="P16" s="295">
        <v>4856</v>
      </c>
      <c r="Q16" s="295">
        <v>5006</v>
      </c>
      <c r="R16" s="295">
        <v>5392</v>
      </c>
      <c r="S16" s="295">
        <v>6103</v>
      </c>
    </row>
    <row r="17" spans="1:19" s="25" customFormat="1" ht="27.75" customHeight="1" x14ac:dyDescent="0.2">
      <c r="A17" s="127"/>
      <c r="B17" s="191" t="s">
        <v>517</v>
      </c>
      <c r="C17" s="252"/>
      <c r="D17" s="252"/>
      <c r="E17" s="252"/>
      <c r="F17" s="364" t="s">
        <v>85</v>
      </c>
      <c r="G17" s="364"/>
      <c r="H17" s="364"/>
      <c r="I17" s="261">
        <v>38947</v>
      </c>
      <c r="J17" s="261">
        <v>41626</v>
      </c>
      <c r="K17" s="261">
        <v>38478</v>
      </c>
      <c r="L17" s="261">
        <v>30114</v>
      </c>
      <c r="M17" s="261">
        <v>35903</v>
      </c>
      <c r="N17" s="261">
        <v>25960</v>
      </c>
      <c r="O17" s="261">
        <v>27317</v>
      </c>
      <c r="P17" s="261">
        <v>34297</v>
      </c>
      <c r="Q17" s="261">
        <v>35989</v>
      </c>
      <c r="R17" s="261">
        <v>37991</v>
      </c>
      <c r="S17" s="261">
        <v>39717</v>
      </c>
    </row>
    <row r="18" spans="1:19" s="25" customFormat="1" ht="14" x14ac:dyDescent="0.2">
      <c r="A18" s="127"/>
      <c r="B18" s="127"/>
      <c r="C18" s="289" t="s">
        <v>504</v>
      </c>
      <c r="D18" s="290"/>
      <c r="E18" s="290"/>
      <c r="F18" s="290"/>
      <c r="G18" s="235" t="s">
        <v>82</v>
      </c>
      <c r="H18" s="274"/>
      <c r="I18" s="275">
        <v>11962</v>
      </c>
      <c r="J18" s="275">
        <v>14993</v>
      </c>
      <c r="K18" s="275">
        <v>10748</v>
      </c>
      <c r="L18" s="275">
        <v>4040</v>
      </c>
      <c r="M18" s="275">
        <v>7366</v>
      </c>
      <c r="N18" s="275">
        <v>931</v>
      </c>
      <c r="O18" s="275">
        <v>90</v>
      </c>
      <c r="P18" s="275">
        <v>690</v>
      </c>
      <c r="Q18" s="275">
        <v>612</v>
      </c>
      <c r="R18" s="275">
        <v>614</v>
      </c>
      <c r="S18" s="275">
        <v>704</v>
      </c>
    </row>
    <row r="19" spans="1:19" s="25" customFormat="1" ht="14" x14ac:dyDescent="0.2">
      <c r="A19" s="127"/>
      <c r="B19" s="127"/>
      <c r="C19" s="127"/>
      <c r="D19" s="127" t="s">
        <v>518</v>
      </c>
      <c r="E19" s="127"/>
      <c r="F19" s="127"/>
      <c r="G19" s="129"/>
      <c r="H19" s="129" t="s">
        <v>189</v>
      </c>
      <c r="I19" s="224">
        <v>8652</v>
      </c>
      <c r="J19" s="224">
        <v>11525</v>
      </c>
      <c r="K19" s="224">
        <v>6999</v>
      </c>
      <c r="L19" s="224">
        <v>87</v>
      </c>
      <c r="M19" s="224">
        <v>3805</v>
      </c>
      <c r="N19" s="224">
        <v>107</v>
      </c>
      <c r="O19" s="263" t="s">
        <v>63</v>
      </c>
      <c r="P19" s="263">
        <v>268</v>
      </c>
      <c r="Q19" s="263" t="s">
        <v>63</v>
      </c>
      <c r="R19" s="263" t="s">
        <v>63</v>
      </c>
      <c r="S19" s="263">
        <v>0</v>
      </c>
    </row>
    <row r="20" spans="1:19" s="25" customFormat="1" ht="14" x14ac:dyDescent="0.2">
      <c r="A20" s="127"/>
      <c r="B20" s="127"/>
      <c r="C20" s="127"/>
      <c r="D20" s="126" t="s">
        <v>519</v>
      </c>
      <c r="E20" s="127"/>
      <c r="F20" s="127"/>
      <c r="G20" s="129"/>
      <c r="H20" s="129" t="s">
        <v>190</v>
      </c>
      <c r="I20" s="296">
        <v>3309</v>
      </c>
      <c r="J20" s="296">
        <v>3467</v>
      </c>
      <c r="K20" s="296">
        <v>3749</v>
      </c>
      <c r="L20" s="296">
        <v>3952</v>
      </c>
      <c r="M20" s="296">
        <v>3561</v>
      </c>
      <c r="N20" s="296">
        <v>823</v>
      </c>
      <c r="O20" s="296">
        <v>90</v>
      </c>
      <c r="P20" s="296">
        <v>421</v>
      </c>
      <c r="Q20" s="296">
        <v>612</v>
      </c>
      <c r="R20" s="296">
        <v>614</v>
      </c>
      <c r="S20" s="296">
        <v>704</v>
      </c>
    </row>
    <row r="21" spans="1:19" s="25" customFormat="1" ht="27" customHeight="1" x14ac:dyDescent="0.2">
      <c r="A21" s="127"/>
      <c r="B21" s="127"/>
      <c r="C21" s="297" t="s">
        <v>520</v>
      </c>
      <c r="D21" s="298"/>
      <c r="E21" s="298"/>
      <c r="F21" s="298"/>
      <c r="G21" s="367" t="s">
        <v>521</v>
      </c>
      <c r="H21" s="367"/>
      <c r="I21" s="299">
        <v>17199</v>
      </c>
      <c r="J21" s="299">
        <v>17475</v>
      </c>
      <c r="K21" s="299">
        <v>18635</v>
      </c>
      <c r="L21" s="299">
        <v>17369</v>
      </c>
      <c r="M21" s="299">
        <v>18901</v>
      </c>
      <c r="N21" s="299">
        <v>15990</v>
      </c>
      <c r="O21" s="299">
        <v>17663</v>
      </c>
      <c r="P21" s="299">
        <v>21691</v>
      </c>
      <c r="Q21" s="299">
        <v>23400</v>
      </c>
      <c r="R21" s="299">
        <v>24904</v>
      </c>
      <c r="S21" s="299">
        <v>25584</v>
      </c>
    </row>
    <row r="22" spans="1:19" s="102" customFormat="1" ht="14" x14ac:dyDescent="0.2">
      <c r="A22" s="127"/>
      <c r="B22" s="127"/>
      <c r="C22" s="127"/>
      <c r="D22" s="300" t="s">
        <v>499</v>
      </c>
      <c r="E22" s="300"/>
      <c r="F22" s="300"/>
      <c r="G22" s="300"/>
      <c r="H22" s="280" t="s">
        <v>186</v>
      </c>
      <c r="I22" s="301">
        <v>2782</v>
      </c>
      <c r="J22" s="301">
        <v>2983</v>
      </c>
      <c r="K22" s="301">
        <v>2933</v>
      </c>
      <c r="L22" s="301">
        <v>1617</v>
      </c>
      <c r="M22" s="301">
        <v>1676</v>
      </c>
      <c r="N22" s="301">
        <v>1502</v>
      </c>
      <c r="O22" s="301">
        <v>1595</v>
      </c>
      <c r="P22" s="301">
        <v>1717</v>
      </c>
      <c r="Q22" s="301">
        <v>1760</v>
      </c>
      <c r="R22" s="301">
        <v>1808</v>
      </c>
      <c r="S22" s="301">
        <v>1879</v>
      </c>
    </row>
    <row r="23" spans="1:19" s="102" customFormat="1" ht="14" x14ac:dyDescent="0.2">
      <c r="A23" s="127"/>
      <c r="B23" s="127"/>
      <c r="C23" s="127"/>
      <c r="D23" s="302" t="s">
        <v>500</v>
      </c>
      <c r="E23" s="302"/>
      <c r="F23" s="302"/>
      <c r="G23" s="302"/>
      <c r="H23" s="136" t="s">
        <v>187</v>
      </c>
      <c r="I23" s="296">
        <v>14416</v>
      </c>
      <c r="J23" s="296">
        <v>14492</v>
      </c>
      <c r="K23" s="296">
        <v>15702</v>
      </c>
      <c r="L23" s="296">
        <v>15751</v>
      </c>
      <c r="M23" s="296">
        <v>17225</v>
      </c>
      <c r="N23" s="296">
        <v>14487</v>
      </c>
      <c r="O23" s="296">
        <v>16068</v>
      </c>
      <c r="P23" s="296">
        <v>19974</v>
      </c>
      <c r="Q23" s="296">
        <v>21640</v>
      </c>
      <c r="R23" s="296">
        <v>23095</v>
      </c>
      <c r="S23" s="296">
        <v>23705</v>
      </c>
    </row>
    <row r="24" spans="1:19" s="25" customFormat="1" ht="14" x14ac:dyDescent="0.2">
      <c r="A24" s="127"/>
      <c r="B24" s="127"/>
      <c r="C24" s="297" t="s">
        <v>501</v>
      </c>
      <c r="D24" s="298"/>
      <c r="E24" s="298"/>
      <c r="F24" s="298"/>
      <c r="G24" s="276" t="s">
        <v>80</v>
      </c>
      <c r="H24" s="277"/>
      <c r="I24" s="299">
        <v>3307</v>
      </c>
      <c r="J24" s="299">
        <v>3495</v>
      </c>
      <c r="K24" s="299">
        <v>3576</v>
      </c>
      <c r="L24" s="299">
        <v>3358</v>
      </c>
      <c r="M24" s="299">
        <v>3976</v>
      </c>
      <c r="N24" s="299">
        <v>3654</v>
      </c>
      <c r="O24" s="299">
        <v>3674</v>
      </c>
      <c r="P24" s="299">
        <v>4462</v>
      </c>
      <c r="Q24" s="299">
        <v>4644</v>
      </c>
      <c r="R24" s="299">
        <v>4884</v>
      </c>
      <c r="S24" s="299">
        <v>5209</v>
      </c>
    </row>
    <row r="25" spans="1:19" s="25" customFormat="1" ht="14" x14ac:dyDescent="0.2">
      <c r="A25" s="127"/>
      <c r="B25" s="127"/>
      <c r="C25" s="303" t="s">
        <v>502</v>
      </c>
      <c r="D25" s="300"/>
      <c r="E25" s="300"/>
      <c r="F25" s="300"/>
      <c r="G25" s="279" t="s">
        <v>182</v>
      </c>
      <c r="H25" s="300"/>
      <c r="I25" s="295">
        <v>6478</v>
      </c>
      <c r="J25" s="295">
        <v>5661</v>
      </c>
      <c r="K25" s="295">
        <v>5517</v>
      </c>
      <c r="L25" s="295">
        <v>5346</v>
      </c>
      <c r="M25" s="295">
        <v>5658</v>
      </c>
      <c r="N25" s="295">
        <v>5384</v>
      </c>
      <c r="O25" s="295">
        <v>5889</v>
      </c>
      <c r="P25" s="295">
        <v>7452</v>
      </c>
      <c r="Q25" s="295">
        <v>7330</v>
      </c>
      <c r="R25" s="295">
        <v>7588</v>
      </c>
      <c r="S25" s="295">
        <v>8218</v>
      </c>
    </row>
    <row r="26" spans="1:19" s="25" customFormat="1" ht="14" x14ac:dyDescent="0.2">
      <c r="A26" s="127"/>
      <c r="B26" s="191" t="s">
        <v>508</v>
      </c>
      <c r="C26" s="252"/>
      <c r="D26" s="252"/>
      <c r="E26" s="252"/>
      <c r="F26" s="175" t="s">
        <v>83</v>
      </c>
      <c r="G26" s="173"/>
      <c r="H26" s="173"/>
      <c r="I26" s="282">
        <v>67565</v>
      </c>
      <c r="J26" s="282">
        <v>69976</v>
      </c>
      <c r="K26" s="282">
        <v>67186</v>
      </c>
      <c r="L26" s="282">
        <v>59059</v>
      </c>
      <c r="M26" s="282">
        <v>64871</v>
      </c>
      <c r="N26" s="282">
        <v>53321</v>
      </c>
      <c r="O26" s="282">
        <v>55039</v>
      </c>
      <c r="P26" s="282">
        <v>63451</v>
      </c>
      <c r="Q26" s="282">
        <v>65953</v>
      </c>
      <c r="R26" s="282">
        <v>69263</v>
      </c>
      <c r="S26" s="282">
        <v>73646</v>
      </c>
    </row>
    <row r="27" spans="1:19" s="25" customFormat="1" ht="14" x14ac:dyDescent="0.2">
      <c r="A27" s="127"/>
      <c r="B27" s="127"/>
      <c r="C27" s="127"/>
      <c r="D27" s="127"/>
      <c r="E27" s="127"/>
      <c r="F27" s="127"/>
      <c r="G27" s="127"/>
      <c r="H27" s="127"/>
      <c r="I27" s="127"/>
      <c r="J27" s="127"/>
      <c r="K27" s="127"/>
      <c r="L27" s="127"/>
      <c r="M27" s="127"/>
      <c r="N27" s="127"/>
      <c r="O27" s="127"/>
      <c r="P27" s="127"/>
      <c r="Q27" s="127"/>
    </row>
    <row r="28" spans="1:19" s="25" customFormat="1" x14ac:dyDescent="0.2">
      <c r="J28" s="81"/>
      <c r="K28" s="81"/>
      <c r="M28" s="102"/>
      <c r="N28" s="102"/>
      <c r="O28" s="102"/>
      <c r="P28" s="102"/>
      <c r="Q28" s="102"/>
    </row>
    <row r="29" spans="1:19" s="37" customFormat="1" x14ac:dyDescent="0.2">
      <c r="B29" s="35"/>
      <c r="C29" s="19"/>
      <c r="D29" s="19"/>
      <c r="E29" s="35"/>
      <c r="F29" s="35"/>
      <c r="G29" s="35"/>
      <c r="H29" s="35"/>
    </row>
    <row r="30" spans="1:19" s="37" customFormat="1" x14ac:dyDescent="0.2">
      <c r="B30" s="35"/>
      <c r="C30" s="19"/>
      <c r="D30" s="19"/>
      <c r="E30" s="35"/>
      <c r="F30" s="35"/>
      <c r="G30" s="35"/>
      <c r="H30" s="35"/>
    </row>
    <row r="31" spans="1:19" s="37" customFormat="1" x14ac:dyDescent="0.2">
      <c r="B31" s="35"/>
      <c r="C31" s="19"/>
      <c r="D31" s="19"/>
      <c r="E31" s="35"/>
      <c r="F31" s="35"/>
      <c r="G31" s="35"/>
      <c r="H31" s="35"/>
    </row>
    <row r="32" spans="1:19" s="37" customFormat="1" x14ac:dyDescent="0.2">
      <c r="B32" s="41"/>
      <c r="C32" s="9"/>
      <c r="D32" s="9"/>
      <c r="E32" s="41"/>
      <c r="F32" s="41"/>
      <c r="G32" s="41"/>
      <c r="H32" s="41"/>
    </row>
  </sheetData>
  <mergeCells count="6">
    <mergeCell ref="G21:H21"/>
    <mergeCell ref="F5:H5"/>
    <mergeCell ref="F6:H6"/>
    <mergeCell ref="G7:H7"/>
    <mergeCell ref="G12:H12"/>
    <mergeCell ref="F17:H17"/>
  </mergeCells>
  <phoneticPr fontId="2"/>
  <pageMargins left="0" right="0" top="0" bottom="0" header="0.27559055118110237" footer="0.19685039370078741"/>
  <pageSetup paperSize="9" scale="6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161"/>
  <sheetViews>
    <sheetView view="pageBreakPreview" zoomScale="85" zoomScaleNormal="100" zoomScaleSheetLayoutView="85" workbookViewId="0">
      <pane xSplit="3" topLeftCell="D1" activePane="topRight" state="frozen"/>
      <selection activeCell="V37" sqref="V37"/>
      <selection pane="topRight" activeCell="P6" sqref="P6:P19"/>
    </sheetView>
  </sheetViews>
  <sheetFormatPr defaultRowHeight="13" x14ac:dyDescent="0.2"/>
  <cols>
    <col min="1" max="1" width="4.6328125" customWidth="1"/>
    <col min="2" max="2" width="3.6328125" customWidth="1"/>
    <col min="3" max="3" width="36.26953125" bestFit="1" customWidth="1"/>
    <col min="4" max="4" width="3.6328125" customWidth="1"/>
    <col min="5" max="5" width="42.6328125" customWidth="1"/>
    <col min="6" max="6" width="10.36328125" style="14" customWidth="1"/>
    <col min="7" max="7" width="10.36328125" customWidth="1"/>
    <col min="8" max="9" width="10.36328125" style="78" customWidth="1"/>
    <col min="10" max="10" width="10.36328125" style="106" customWidth="1"/>
    <col min="11" max="11" width="10.36328125" customWidth="1"/>
    <col min="12" max="14" width="11.453125" style="106" customWidth="1"/>
    <col min="15" max="16" width="11.36328125" customWidth="1"/>
  </cols>
  <sheetData>
    <row r="1" spans="1:16" ht="14" x14ac:dyDescent="0.2">
      <c r="A1" s="160"/>
      <c r="B1" s="127"/>
      <c r="C1" s="127"/>
      <c r="D1" s="127"/>
      <c r="E1" s="127"/>
      <c r="F1" s="161"/>
      <c r="G1" s="127"/>
      <c r="H1" s="127"/>
      <c r="I1" s="127"/>
      <c r="J1" s="127"/>
      <c r="K1" s="127"/>
      <c r="L1" s="127"/>
      <c r="M1" s="127"/>
      <c r="N1" s="127"/>
    </row>
    <row r="2" spans="1:16" ht="14" x14ac:dyDescent="0.2">
      <c r="A2" s="127"/>
      <c r="B2" s="127"/>
      <c r="C2" s="127"/>
      <c r="D2" s="127"/>
      <c r="E2" s="127"/>
      <c r="F2" s="161"/>
      <c r="G2" s="127"/>
      <c r="H2" s="127"/>
      <c r="I2" s="127"/>
      <c r="J2" s="127"/>
      <c r="K2" s="127"/>
      <c r="L2" s="127"/>
      <c r="M2" s="127"/>
      <c r="N2" s="127"/>
    </row>
    <row r="3" spans="1:16" ht="14" x14ac:dyDescent="0.2">
      <c r="A3" s="127"/>
      <c r="B3" s="127"/>
      <c r="C3" s="127"/>
      <c r="D3" s="127"/>
      <c r="E3" s="127"/>
      <c r="F3" s="161"/>
      <c r="G3" s="127"/>
      <c r="H3" s="127"/>
      <c r="I3" s="127"/>
      <c r="J3" s="127"/>
      <c r="K3" s="127"/>
      <c r="L3" s="127"/>
      <c r="M3" s="127"/>
      <c r="N3" s="127"/>
    </row>
    <row r="4" spans="1:16" ht="14" x14ac:dyDescent="0.2">
      <c r="A4" s="127"/>
      <c r="B4" s="127"/>
      <c r="C4" s="127"/>
      <c r="D4" s="127"/>
      <c r="E4" s="127"/>
      <c r="F4" s="161"/>
      <c r="G4" s="127"/>
      <c r="H4" s="127"/>
      <c r="I4" s="127"/>
      <c r="J4" s="127"/>
      <c r="K4" s="127"/>
      <c r="L4" s="127"/>
      <c r="M4" s="127"/>
      <c r="N4" s="127"/>
    </row>
    <row r="5" spans="1:16" ht="14.5" thickBot="1" x14ac:dyDescent="0.25">
      <c r="A5" s="127"/>
      <c r="B5" s="127"/>
      <c r="C5" s="127"/>
      <c r="D5" s="127"/>
      <c r="E5" s="127"/>
      <c r="F5" s="161"/>
      <c r="G5" s="127"/>
      <c r="H5" s="127"/>
      <c r="I5" s="127"/>
      <c r="J5" s="127"/>
      <c r="K5" s="127"/>
      <c r="L5" s="163"/>
      <c r="M5" s="163"/>
      <c r="O5" s="163"/>
      <c r="P5" s="163" t="s">
        <v>522</v>
      </c>
    </row>
    <row r="6" spans="1:16" s="39" customFormat="1" ht="14.25" customHeight="1" thickBot="1" x14ac:dyDescent="0.25">
      <c r="A6" s="126"/>
      <c r="B6" s="118" t="s">
        <v>523</v>
      </c>
      <c r="C6" s="118"/>
      <c r="D6" s="118"/>
      <c r="E6" s="118" t="s">
        <v>524</v>
      </c>
      <c r="F6" s="143" t="s">
        <v>119</v>
      </c>
      <c r="G6" s="143" t="s">
        <v>122</v>
      </c>
      <c r="H6" s="143" t="s">
        <v>131</v>
      </c>
      <c r="I6" s="143" t="s">
        <v>132</v>
      </c>
      <c r="J6" s="143" t="s">
        <v>141</v>
      </c>
      <c r="K6" s="143" t="s">
        <v>156</v>
      </c>
      <c r="L6" s="143" t="s">
        <v>193</v>
      </c>
      <c r="M6" s="143" t="s">
        <v>264</v>
      </c>
      <c r="N6" s="143" t="s">
        <v>567</v>
      </c>
      <c r="O6" s="143" t="s">
        <v>583</v>
      </c>
      <c r="P6" s="143" t="s">
        <v>618</v>
      </c>
    </row>
    <row r="7" spans="1:16" s="37" customFormat="1" ht="14" x14ac:dyDescent="0.2">
      <c r="A7" s="164"/>
      <c r="B7" s="264" t="s">
        <v>525</v>
      </c>
      <c r="C7" s="264"/>
      <c r="D7" s="264" t="s">
        <v>66</v>
      </c>
      <c r="E7" s="264"/>
      <c r="F7" s="308">
        <v>21607</v>
      </c>
      <c r="G7" s="308">
        <v>21860</v>
      </c>
      <c r="H7" s="308">
        <v>22152</v>
      </c>
      <c r="I7" s="308">
        <v>22654</v>
      </c>
      <c r="J7" s="308">
        <v>22800</v>
      </c>
      <c r="K7" s="308">
        <v>23192</v>
      </c>
      <c r="L7" s="308">
        <v>22869</v>
      </c>
      <c r="M7" s="308">
        <v>22527</v>
      </c>
      <c r="N7" s="308">
        <v>22811</v>
      </c>
      <c r="O7" s="308">
        <v>23033</v>
      </c>
      <c r="P7" s="308">
        <v>23867</v>
      </c>
    </row>
    <row r="8" spans="1:16" s="31" customFormat="1" ht="14" x14ac:dyDescent="0.2">
      <c r="A8" s="130"/>
      <c r="B8" s="129"/>
      <c r="C8" s="129" t="s">
        <v>453</v>
      </c>
      <c r="D8" s="129"/>
      <c r="E8" s="129" t="s">
        <v>454</v>
      </c>
      <c r="F8" s="224">
        <v>9609</v>
      </c>
      <c r="G8" s="224">
        <v>9420</v>
      </c>
      <c r="H8" s="224">
        <v>9338</v>
      </c>
      <c r="I8" s="224">
        <v>9371</v>
      </c>
      <c r="J8" s="224">
        <v>9295</v>
      </c>
      <c r="K8" s="224">
        <v>9099</v>
      </c>
      <c r="L8" s="224">
        <v>8948</v>
      </c>
      <c r="M8" s="224">
        <v>8705</v>
      </c>
      <c r="N8" s="224">
        <v>8556</v>
      </c>
      <c r="O8" s="224">
        <v>8653</v>
      </c>
      <c r="P8" s="224">
        <v>8474</v>
      </c>
    </row>
    <row r="9" spans="1:16" s="31" customFormat="1" ht="14" x14ac:dyDescent="0.2">
      <c r="A9" s="130"/>
      <c r="B9" s="129"/>
      <c r="C9" s="129" t="s">
        <v>455</v>
      </c>
      <c r="D9" s="129"/>
      <c r="E9" s="121" t="s">
        <v>456</v>
      </c>
      <c r="F9" s="224">
        <v>2131</v>
      </c>
      <c r="G9" s="224">
        <v>2191</v>
      </c>
      <c r="H9" s="224">
        <v>2276</v>
      </c>
      <c r="I9" s="224">
        <v>2356</v>
      </c>
      <c r="J9" s="224">
        <v>2400</v>
      </c>
      <c r="K9" s="224">
        <v>2453</v>
      </c>
      <c r="L9" s="224">
        <v>2506</v>
      </c>
      <c r="M9" s="224">
        <v>4472</v>
      </c>
      <c r="N9" s="224">
        <v>4408</v>
      </c>
      <c r="O9" s="224">
        <v>4219</v>
      </c>
      <c r="P9" s="224">
        <v>4300</v>
      </c>
    </row>
    <row r="10" spans="1:16" s="31" customFormat="1" ht="14" x14ac:dyDescent="0.2">
      <c r="A10" s="130"/>
      <c r="B10" s="129"/>
      <c r="C10" s="129" t="s">
        <v>526</v>
      </c>
      <c r="D10" s="129"/>
      <c r="E10" s="121" t="s">
        <v>458</v>
      </c>
      <c r="F10" s="224">
        <v>1997</v>
      </c>
      <c r="G10" s="224">
        <v>2080</v>
      </c>
      <c r="H10" s="224">
        <v>2167</v>
      </c>
      <c r="I10" s="224">
        <v>2323</v>
      </c>
      <c r="J10" s="310"/>
      <c r="K10" s="310"/>
      <c r="L10" s="310"/>
      <c r="M10" s="310"/>
      <c r="N10" s="310"/>
      <c r="O10" s="310"/>
      <c r="P10" s="309"/>
    </row>
    <row r="11" spans="1:16" s="82" customFormat="1" ht="14" x14ac:dyDescent="0.2">
      <c r="A11" s="130"/>
      <c r="B11" s="129"/>
      <c r="C11" s="121" t="s">
        <v>459</v>
      </c>
      <c r="D11" s="121"/>
      <c r="E11" s="121" t="s">
        <v>143</v>
      </c>
      <c r="F11" s="310"/>
      <c r="G11" s="310"/>
      <c r="H11" s="310"/>
      <c r="I11" s="310"/>
      <c r="J11" s="224">
        <v>1026</v>
      </c>
      <c r="K11" s="224">
        <v>1093</v>
      </c>
      <c r="L11" s="224">
        <v>1124</v>
      </c>
      <c r="M11" s="224">
        <v>1149</v>
      </c>
      <c r="N11" s="224">
        <v>1162</v>
      </c>
      <c r="O11" s="224">
        <v>1153</v>
      </c>
      <c r="P11" s="224">
        <v>1700</v>
      </c>
    </row>
    <row r="12" spans="1:16" s="82" customFormat="1" ht="14" x14ac:dyDescent="0.2">
      <c r="A12" s="130"/>
      <c r="B12" s="129"/>
      <c r="C12" s="121" t="s">
        <v>460</v>
      </c>
      <c r="D12" s="121"/>
      <c r="E12" s="121" t="s">
        <v>461</v>
      </c>
      <c r="F12" s="310"/>
      <c r="G12" s="310"/>
      <c r="H12" s="310"/>
      <c r="I12" s="310"/>
      <c r="J12" s="224">
        <v>1390</v>
      </c>
      <c r="K12" s="224">
        <v>1545</v>
      </c>
      <c r="L12" s="224">
        <v>1648</v>
      </c>
      <c r="M12" s="224">
        <v>1776</v>
      </c>
      <c r="N12" s="224">
        <v>1830</v>
      </c>
      <c r="O12" s="224">
        <v>1911</v>
      </c>
      <c r="P12" s="224">
        <v>2007</v>
      </c>
    </row>
    <row r="13" spans="1:16" s="31" customFormat="1" ht="14" x14ac:dyDescent="0.2">
      <c r="A13" s="130"/>
      <c r="B13" s="121"/>
      <c r="C13" s="121" t="s">
        <v>462</v>
      </c>
      <c r="D13" s="121"/>
      <c r="E13" s="121" t="s">
        <v>463</v>
      </c>
      <c r="F13" s="310"/>
      <c r="G13" s="310"/>
      <c r="H13" s="310"/>
      <c r="I13" s="310"/>
      <c r="J13" s="310"/>
      <c r="K13" s="310"/>
      <c r="L13" s="310"/>
      <c r="M13" s="310"/>
      <c r="N13" s="310"/>
      <c r="O13" s="310"/>
      <c r="P13" s="309"/>
    </row>
    <row r="14" spans="1:16" s="82" customFormat="1" ht="14" x14ac:dyDescent="0.2">
      <c r="A14" s="130"/>
      <c r="B14" s="121"/>
      <c r="C14" s="121" t="s">
        <v>464</v>
      </c>
      <c r="D14" s="121"/>
      <c r="E14" s="121" t="s">
        <v>124</v>
      </c>
      <c r="F14" s="224">
        <v>1618</v>
      </c>
      <c r="G14" s="224">
        <v>1799</v>
      </c>
      <c r="H14" s="224">
        <v>1828</v>
      </c>
      <c r="I14" s="224">
        <v>1941</v>
      </c>
      <c r="J14" s="224">
        <v>1995</v>
      </c>
      <c r="K14" s="224">
        <v>2006</v>
      </c>
      <c r="L14" s="224">
        <v>1801</v>
      </c>
      <c r="M14" s="224">
        <v>1722</v>
      </c>
      <c r="N14" s="224">
        <v>1869</v>
      </c>
      <c r="O14" s="224">
        <v>2072</v>
      </c>
      <c r="P14" s="224">
        <v>2292</v>
      </c>
    </row>
    <row r="15" spans="1:16" s="82" customFormat="1" ht="14" x14ac:dyDescent="0.2">
      <c r="A15" s="130"/>
      <c r="B15" s="121"/>
      <c r="C15" s="121" t="s">
        <v>465</v>
      </c>
      <c r="D15" s="121"/>
      <c r="E15" s="121" t="s">
        <v>123</v>
      </c>
      <c r="F15" s="224">
        <v>2792</v>
      </c>
      <c r="G15" s="224">
        <v>2814</v>
      </c>
      <c r="H15" s="224">
        <v>2882</v>
      </c>
      <c r="I15" s="224">
        <v>2946</v>
      </c>
      <c r="J15" s="224">
        <v>2995</v>
      </c>
      <c r="K15" s="224">
        <v>2898</v>
      </c>
      <c r="L15" s="224">
        <v>2942</v>
      </c>
      <c r="M15" s="224">
        <v>3003</v>
      </c>
      <c r="N15" s="224">
        <v>3214</v>
      </c>
      <c r="O15" s="224">
        <v>3171</v>
      </c>
      <c r="P15" s="224">
        <v>3170</v>
      </c>
    </row>
    <row r="16" spans="1:16" s="31" customFormat="1" ht="14" x14ac:dyDescent="0.2">
      <c r="A16" s="130"/>
      <c r="B16" s="121"/>
      <c r="C16" s="121" t="s">
        <v>466</v>
      </c>
      <c r="D16" s="121"/>
      <c r="E16" s="157" t="s">
        <v>467</v>
      </c>
      <c r="F16" s="224">
        <v>2296</v>
      </c>
      <c r="G16" s="224">
        <v>2383</v>
      </c>
      <c r="H16" s="224">
        <v>2480</v>
      </c>
      <c r="I16" s="224">
        <v>2530</v>
      </c>
      <c r="J16" s="224">
        <v>2475</v>
      </c>
      <c r="K16" s="224">
        <v>2562</v>
      </c>
      <c r="L16" s="224">
        <v>2228</v>
      </c>
      <c r="M16" s="310"/>
      <c r="N16" s="310"/>
      <c r="O16" s="310"/>
      <c r="P16" s="309"/>
    </row>
    <row r="17" spans="1:16" s="31" customFormat="1" ht="14" x14ac:dyDescent="0.2">
      <c r="A17" s="130"/>
      <c r="B17" s="121"/>
      <c r="C17" s="121" t="s">
        <v>468</v>
      </c>
      <c r="D17" s="121"/>
      <c r="E17" s="157" t="s">
        <v>469</v>
      </c>
      <c r="F17" s="310"/>
      <c r="G17" s="310"/>
      <c r="H17" s="310"/>
      <c r="I17" s="310"/>
      <c r="J17" s="310"/>
      <c r="K17" s="310"/>
      <c r="L17" s="310"/>
      <c r="M17" s="310"/>
      <c r="N17" s="310"/>
      <c r="O17" s="310"/>
      <c r="P17" s="309"/>
    </row>
    <row r="18" spans="1:16" s="31" customFormat="1" ht="14" x14ac:dyDescent="0.2">
      <c r="A18" s="130"/>
      <c r="B18" s="157"/>
      <c r="C18" s="157" t="s">
        <v>470</v>
      </c>
      <c r="D18" s="157"/>
      <c r="E18" s="157" t="s">
        <v>183</v>
      </c>
      <c r="F18" s="224">
        <v>870</v>
      </c>
      <c r="G18" s="224">
        <v>883</v>
      </c>
      <c r="H18" s="224">
        <v>871</v>
      </c>
      <c r="I18" s="224">
        <v>864</v>
      </c>
      <c r="J18" s="224">
        <v>907</v>
      </c>
      <c r="K18" s="224">
        <v>1204</v>
      </c>
      <c r="L18" s="224">
        <v>1315</v>
      </c>
      <c r="M18" s="224">
        <v>1319</v>
      </c>
      <c r="N18" s="224">
        <v>1376</v>
      </c>
      <c r="O18" s="224">
        <v>1432</v>
      </c>
      <c r="P18" s="224">
        <v>1295</v>
      </c>
    </row>
    <row r="19" spans="1:16" s="31" customFormat="1" ht="14" x14ac:dyDescent="0.2">
      <c r="A19" s="130"/>
      <c r="B19" s="157"/>
      <c r="C19" s="157" t="s">
        <v>527</v>
      </c>
      <c r="D19" s="157"/>
      <c r="E19" s="157" t="s">
        <v>6</v>
      </c>
      <c r="F19" s="224">
        <v>294</v>
      </c>
      <c r="G19" s="224">
        <v>290</v>
      </c>
      <c r="H19" s="224">
        <v>310</v>
      </c>
      <c r="I19" s="224">
        <v>323</v>
      </c>
      <c r="J19" s="224">
        <v>317</v>
      </c>
      <c r="K19" s="224">
        <v>332</v>
      </c>
      <c r="L19" s="224">
        <v>357</v>
      </c>
      <c r="M19" s="224">
        <v>381</v>
      </c>
      <c r="N19" s="224">
        <v>396</v>
      </c>
      <c r="O19" s="224">
        <v>422</v>
      </c>
      <c r="P19" s="224">
        <v>429</v>
      </c>
    </row>
    <row r="20" spans="1:16" s="37" customFormat="1" ht="14" x14ac:dyDescent="0.2">
      <c r="A20" s="164"/>
      <c r="B20" s="237"/>
      <c r="C20" s="237"/>
      <c r="D20" s="237"/>
      <c r="E20" s="157"/>
      <c r="F20" s="265"/>
      <c r="G20" s="164"/>
      <c r="H20" s="164"/>
      <c r="I20" s="164"/>
      <c r="J20" s="164"/>
      <c r="K20" s="164"/>
      <c r="L20" s="164"/>
      <c r="M20" s="164"/>
      <c r="N20" s="164"/>
    </row>
    <row r="21" spans="1:16" s="37" customFormat="1" ht="14" x14ac:dyDescent="0.2">
      <c r="A21" s="164"/>
      <c r="B21" s="237"/>
      <c r="C21" s="237"/>
      <c r="D21" s="237"/>
      <c r="E21" s="164"/>
      <c r="F21" s="265"/>
      <c r="G21" s="164"/>
      <c r="H21" s="164"/>
      <c r="I21" s="164"/>
      <c r="J21" s="164"/>
      <c r="K21" s="164"/>
      <c r="L21" s="164"/>
      <c r="M21" s="164"/>
      <c r="N21" s="164"/>
    </row>
    <row r="22" spans="1:16" s="25" customFormat="1" ht="14" x14ac:dyDescent="0.2">
      <c r="A22" s="127"/>
      <c r="B22" s="127"/>
      <c r="C22" s="127"/>
      <c r="D22" s="127"/>
      <c r="E22" s="127"/>
      <c r="F22" s="311"/>
      <c r="G22" s="127"/>
      <c r="H22" s="127"/>
      <c r="I22" s="127"/>
      <c r="J22" s="127"/>
      <c r="K22" s="127"/>
      <c r="L22" s="127"/>
      <c r="M22" s="127"/>
      <c r="N22" s="127"/>
    </row>
    <row r="23" spans="1:16" s="25" customFormat="1" ht="14" x14ac:dyDescent="0.2">
      <c r="A23" s="127"/>
      <c r="B23" s="127"/>
      <c r="C23" s="127"/>
      <c r="D23" s="127"/>
      <c r="E23" s="127"/>
      <c r="F23" s="311"/>
      <c r="G23" s="127"/>
      <c r="H23" s="127"/>
      <c r="I23" s="127"/>
      <c r="J23" s="127"/>
      <c r="K23" s="127"/>
      <c r="L23" s="127"/>
      <c r="M23" s="127"/>
      <c r="N23" s="127"/>
    </row>
    <row r="24" spans="1:16" s="25" customFormat="1" ht="14" x14ac:dyDescent="0.2">
      <c r="A24" s="127"/>
      <c r="B24" s="127"/>
      <c r="C24" s="127"/>
      <c r="D24" s="127"/>
      <c r="E24" s="127"/>
      <c r="F24" s="311"/>
      <c r="G24" s="127"/>
      <c r="H24" s="127"/>
      <c r="I24" s="127"/>
      <c r="J24" s="127"/>
      <c r="K24" s="127"/>
      <c r="L24" s="127"/>
      <c r="M24" s="127"/>
      <c r="N24" s="127"/>
    </row>
    <row r="25" spans="1:16" s="25" customFormat="1" ht="14" x14ac:dyDescent="0.2">
      <c r="A25" s="127"/>
      <c r="B25" s="127"/>
      <c r="C25" s="127"/>
      <c r="D25" s="127"/>
      <c r="E25" s="127"/>
      <c r="F25" s="311"/>
      <c r="G25" s="127"/>
      <c r="H25" s="127"/>
      <c r="I25" s="127"/>
      <c r="J25" s="127"/>
      <c r="K25" s="127"/>
      <c r="L25" s="127"/>
      <c r="M25" s="127"/>
      <c r="N25" s="127"/>
    </row>
    <row r="26" spans="1:16" s="25" customFormat="1" ht="14" x14ac:dyDescent="0.2">
      <c r="A26" s="127"/>
      <c r="B26" s="127"/>
      <c r="C26" s="127"/>
      <c r="D26" s="127"/>
      <c r="E26" s="127"/>
      <c r="F26" s="311"/>
      <c r="G26" s="127"/>
      <c r="H26" s="127"/>
      <c r="I26" s="127"/>
      <c r="J26" s="127"/>
      <c r="K26" s="127"/>
      <c r="L26" s="127"/>
      <c r="M26" s="127"/>
      <c r="N26" s="127"/>
    </row>
    <row r="27" spans="1:16" s="25" customFormat="1" x14ac:dyDescent="0.2">
      <c r="F27" s="30"/>
      <c r="H27" s="81"/>
      <c r="I27" s="81"/>
      <c r="J27" s="102"/>
      <c r="L27" s="102"/>
      <c r="M27" s="102"/>
      <c r="N27" s="102"/>
    </row>
    <row r="28" spans="1:16" s="25" customFormat="1" x14ac:dyDescent="0.2">
      <c r="F28" s="30"/>
      <c r="H28" s="81"/>
      <c r="I28" s="81"/>
      <c r="J28" s="102"/>
      <c r="L28" s="102"/>
      <c r="M28" s="102"/>
      <c r="N28" s="102"/>
    </row>
    <row r="29" spans="1:16" s="25" customFormat="1" x14ac:dyDescent="0.2">
      <c r="F29" s="30"/>
      <c r="H29" s="81"/>
      <c r="I29" s="81"/>
      <c r="J29" s="102"/>
      <c r="L29" s="102"/>
      <c r="M29" s="102"/>
      <c r="N29" s="102"/>
    </row>
    <row r="30" spans="1:16" s="25" customFormat="1" x14ac:dyDescent="0.2">
      <c r="F30" s="30"/>
      <c r="H30" s="81"/>
      <c r="I30" s="81"/>
      <c r="J30" s="102"/>
      <c r="L30" s="102"/>
      <c r="M30" s="102"/>
      <c r="N30" s="102"/>
    </row>
    <row r="31" spans="1:16" s="25" customFormat="1" x14ac:dyDescent="0.2">
      <c r="F31" s="30"/>
      <c r="H31" s="81"/>
      <c r="I31" s="81"/>
      <c r="J31" s="102"/>
      <c r="L31" s="102"/>
      <c r="M31" s="102"/>
      <c r="N31" s="102"/>
    </row>
    <row r="32" spans="1:16" s="25" customFormat="1" x14ac:dyDescent="0.2">
      <c r="F32" s="30"/>
      <c r="H32" s="81"/>
      <c r="I32" s="81"/>
      <c r="J32" s="102"/>
      <c r="L32" s="102"/>
      <c r="M32" s="102"/>
      <c r="N32" s="102"/>
    </row>
    <row r="33" spans="6:14" s="25" customFormat="1" x14ac:dyDescent="0.2">
      <c r="F33" s="30"/>
      <c r="H33" s="81"/>
      <c r="I33" s="81"/>
      <c r="J33" s="102"/>
      <c r="L33" s="102"/>
      <c r="M33" s="102"/>
      <c r="N33" s="102"/>
    </row>
    <row r="34" spans="6:14" x14ac:dyDescent="0.2">
      <c r="F34" s="23"/>
    </row>
    <row r="35" spans="6:14" x14ac:dyDescent="0.2">
      <c r="F35" s="23"/>
    </row>
    <row r="36" spans="6:14" x14ac:dyDescent="0.2">
      <c r="F36" s="23"/>
    </row>
    <row r="37" spans="6:14" x14ac:dyDescent="0.2">
      <c r="F37" s="23"/>
    </row>
    <row r="38" spans="6:14" x14ac:dyDescent="0.2">
      <c r="F38" s="23"/>
    </row>
    <row r="39" spans="6:14" x14ac:dyDescent="0.2">
      <c r="F39" s="23"/>
    </row>
    <row r="40" spans="6:14" x14ac:dyDescent="0.2">
      <c r="F40" s="23"/>
    </row>
    <row r="41" spans="6:14" x14ac:dyDescent="0.2">
      <c r="F41" s="23"/>
    </row>
    <row r="42" spans="6:14" x14ac:dyDescent="0.2">
      <c r="F42" s="23"/>
    </row>
    <row r="43" spans="6:14" x14ac:dyDescent="0.2">
      <c r="F43" s="23"/>
    </row>
    <row r="44" spans="6:14" x14ac:dyDescent="0.2">
      <c r="F44" s="23"/>
    </row>
    <row r="45" spans="6:14" x14ac:dyDescent="0.2">
      <c r="F45" s="23"/>
    </row>
    <row r="46" spans="6:14" x14ac:dyDescent="0.2">
      <c r="F46" s="23"/>
    </row>
    <row r="47" spans="6:14" x14ac:dyDescent="0.2">
      <c r="F47" s="23"/>
    </row>
    <row r="48" spans="6:14" x14ac:dyDescent="0.2">
      <c r="F48" s="23"/>
    </row>
    <row r="49" spans="6:6" x14ac:dyDescent="0.2">
      <c r="F49" s="23"/>
    </row>
    <row r="50" spans="6:6" x14ac:dyDescent="0.2">
      <c r="F50" s="23"/>
    </row>
    <row r="51" spans="6:6" x14ac:dyDescent="0.2">
      <c r="F51" s="23"/>
    </row>
    <row r="52" spans="6:6" x14ac:dyDescent="0.2">
      <c r="F52" s="23"/>
    </row>
    <row r="53" spans="6:6" x14ac:dyDescent="0.2">
      <c r="F53" s="23"/>
    </row>
    <row r="54" spans="6:6" x14ac:dyDescent="0.2">
      <c r="F54" s="23"/>
    </row>
    <row r="55" spans="6:6" x14ac:dyDescent="0.2">
      <c r="F55" s="23"/>
    </row>
    <row r="56" spans="6:6" x14ac:dyDescent="0.2">
      <c r="F56" s="23"/>
    </row>
    <row r="57" spans="6:6" x14ac:dyDescent="0.2">
      <c r="F57" s="23"/>
    </row>
    <row r="58" spans="6:6" x14ac:dyDescent="0.2">
      <c r="F58" s="23"/>
    </row>
    <row r="59" spans="6:6" x14ac:dyDescent="0.2">
      <c r="F59" s="23"/>
    </row>
    <row r="60" spans="6:6" x14ac:dyDescent="0.2">
      <c r="F60" s="23"/>
    </row>
    <row r="61" spans="6:6" x14ac:dyDescent="0.2">
      <c r="F61" s="23"/>
    </row>
    <row r="62" spans="6:6" x14ac:dyDescent="0.2">
      <c r="F62" s="23"/>
    </row>
    <row r="63" spans="6:6" x14ac:dyDescent="0.2">
      <c r="F63" s="23"/>
    </row>
    <row r="64" spans="6:6" x14ac:dyDescent="0.2">
      <c r="F64" s="23"/>
    </row>
    <row r="65" spans="6:6" x14ac:dyDescent="0.2">
      <c r="F65" s="23"/>
    </row>
    <row r="66" spans="6:6" x14ac:dyDescent="0.2">
      <c r="F66" s="23"/>
    </row>
    <row r="67" spans="6:6" x14ac:dyDescent="0.2">
      <c r="F67" s="23"/>
    </row>
    <row r="68" spans="6:6" x14ac:dyDescent="0.2">
      <c r="F68" s="23"/>
    </row>
    <row r="69" spans="6:6" x14ac:dyDescent="0.2">
      <c r="F69" s="23"/>
    </row>
    <row r="70" spans="6:6" x14ac:dyDescent="0.2">
      <c r="F70" s="23"/>
    </row>
    <row r="71" spans="6:6" x14ac:dyDescent="0.2">
      <c r="F71" s="23"/>
    </row>
    <row r="72" spans="6:6" x14ac:dyDescent="0.2">
      <c r="F72" s="23"/>
    </row>
    <row r="73" spans="6:6" x14ac:dyDescent="0.2">
      <c r="F73" s="23"/>
    </row>
    <row r="74" spans="6:6" x14ac:dyDescent="0.2">
      <c r="F74" s="23"/>
    </row>
    <row r="75" spans="6:6" x14ac:dyDescent="0.2">
      <c r="F75" s="23"/>
    </row>
    <row r="76" spans="6:6" x14ac:dyDescent="0.2">
      <c r="F76" s="23"/>
    </row>
    <row r="77" spans="6:6" x14ac:dyDescent="0.2">
      <c r="F77" s="23"/>
    </row>
    <row r="78" spans="6:6" x14ac:dyDescent="0.2">
      <c r="F78" s="23"/>
    </row>
    <row r="79" spans="6:6" x14ac:dyDescent="0.2">
      <c r="F79" s="23"/>
    </row>
    <row r="80" spans="6:6" x14ac:dyDescent="0.2">
      <c r="F80" s="23"/>
    </row>
    <row r="81" spans="6:6" x14ac:dyDescent="0.2">
      <c r="F81" s="23"/>
    </row>
    <row r="82" spans="6:6" x14ac:dyDescent="0.2">
      <c r="F82" s="23"/>
    </row>
    <row r="83" spans="6:6" x14ac:dyDescent="0.2">
      <c r="F83" s="23"/>
    </row>
    <row r="84" spans="6:6" x14ac:dyDescent="0.2">
      <c r="F84" s="23"/>
    </row>
    <row r="85" spans="6:6" x14ac:dyDescent="0.2">
      <c r="F85" s="23"/>
    </row>
    <row r="86" spans="6:6" x14ac:dyDescent="0.2">
      <c r="F86" s="23"/>
    </row>
    <row r="87" spans="6:6" x14ac:dyDescent="0.2">
      <c r="F87" s="23"/>
    </row>
    <row r="88" spans="6:6" x14ac:dyDescent="0.2">
      <c r="F88" s="23"/>
    </row>
    <row r="89" spans="6:6" x14ac:dyDescent="0.2">
      <c r="F89" s="23"/>
    </row>
    <row r="90" spans="6:6" x14ac:dyDescent="0.2">
      <c r="F90" s="23"/>
    </row>
    <row r="91" spans="6:6" x14ac:dyDescent="0.2">
      <c r="F91" s="23"/>
    </row>
    <row r="92" spans="6:6" x14ac:dyDescent="0.2">
      <c r="F92" s="23"/>
    </row>
    <row r="93" spans="6:6" x14ac:dyDescent="0.2">
      <c r="F93" s="23"/>
    </row>
    <row r="94" spans="6:6" x14ac:dyDescent="0.2">
      <c r="F94" s="23"/>
    </row>
    <row r="95" spans="6:6" x14ac:dyDescent="0.2">
      <c r="F95" s="23"/>
    </row>
    <row r="96" spans="6:6" x14ac:dyDescent="0.2">
      <c r="F96" s="23"/>
    </row>
    <row r="97" spans="6:6" x14ac:dyDescent="0.2">
      <c r="F97" s="23"/>
    </row>
    <row r="98" spans="6:6" x14ac:dyDescent="0.2">
      <c r="F98" s="23"/>
    </row>
    <row r="99" spans="6:6" x14ac:dyDescent="0.2">
      <c r="F99" s="23"/>
    </row>
    <row r="100" spans="6:6" x14ac:dyDescent="0.2">
      <c r="F100" s="23"/>
    </row>
    <row r="101" spans="6:6" x14ac:dyDescent="0.2">
      <c r="F101" s="23"/>
    </row>
    <row r="102" spans="6:6" x14ac:dyDescent="0.2">
      <c r="F102" s="23"/>
    </row>
    <row r="103" spans="6:6" x14ac:dyDescent="0.2">
      <c r="F103" s="23"/>
    </row>
    <row r="104" spans="6:6" x14ac:dyDescent="0.2">
      <c r="F104" s="23"/>
    </row>
    <row r="105" spans="6:6" x14ac:dyDescent="0.2">
      <c r="F105" s="23"/>
    </row>
    <row r="106" spans="6:6" x14ac:dyDescent="0.2">
      <c r="F106" s="23"/>
    </row>
    <row r="107" spans="6:6" x14ac:dyDescent="0.2">
      <c r="F107" s="23"/>
    </row>
    <row r="108" spans="6:6" x14ac:dyDescent="0.2">
      <c r="F108" s="23"/>
    </row>
    <row r="109" spans="6:6" x14ac:dyDescent="0.2">
      <c r="F109" s="23"/>
    </row>
    <row r="110" spans="6:6" x14ac:dyDescent="0.2">
      <c r="F110" s="23"/>
    </row>
    <row r="111" spans="6:6" x14ac:dyDescent="0.2">
      <c r="F111" s="23"/>
    </row>
    <row r="112" spans="6:6" x14ac:dyDescent="0.2">
      <c r="F112" s="23"/>
    </row>
    <row r="113" spans="6:6" x14ac:dyDescent="0.2">
      <c r="F113" s="23"/>
    </row>
    <row r="114" spans="6:6" x14ac:dyDescent="0.2">
      <c r="F114" s="23"/>
    </row>
    <row r="115" spans="6:6" x14ac:dyDescent="0.2">
      <c r="F115" s="23"/>
    </row>
    <row r="116" spans="6:6" x14ac:dyDescent="0.2">
      <c r="F116" s="23"/>
    </row>
    <row r="117" spans="6:6" x14ac:dyDescent="0.2">
      <c r="F117" s="23"/>
    </row>
    <row r="118" spans="6:6" x14ac:dyDescent="0.2">
      <c r="F118" s="23"/>
    </row>
    <row r="119" spans="6:6" x14ac:dyDescent="0.2">
      <c r="F119" s="23"/>
    </row>
    <row r="120" spans="6:6" x14ac:dyDescent="0.2">
      <c r="F120" s="23"/>
    </row>
    <row r="121" spans="6:6" x14ac:dyDescent="0.2">
      <c r="F121" s="23"/>
    </row>
    <row r="122" spans="6:6" x14ac:dyDescent="0.2">
      <c r="F122" s="23"/>
    </row>
    <row r="123" spans="6:6" x14ac:dyDescent="0.2">
      <c r="F123" s="23"/>
    </row>
    <row r="124" spans="6:6" x14ac:dyDescent="0.2">
      <c r="F124" s="23"/>
    </row>
    <row r="125" spans="6:6" x14ac:dyDescent="0.2">
      <c r="F125" s="23"/>
    </row>
    <row r="126" spans="6:6" x14ac:dyDescent="0.2">
      <c r="F126" s="23"/>
    </row>
    <row r="127" spans="6:6" x14ac:dyDescent="0.2">
      <c r="F127" s="23"/>
    </row>
    <row r="128" spans="6:6" x14ac:dyDescent="0.2">
      <c r="F128" s="23"/>
    </row>
    <row r="129" spans="6:6" x14ac:dyDescent="0.2">
      <c r="F129" s="23"/>
    </row>
    <row r="130" spans="6:6" x14ac:dyDescent="0.2">
      <c r="F130" s="23"/>
    </row>
    <row r="131" spans="6:6" x14ac:dyDescent="0.2">
      <c r="F131" s="23"/>
    </row>
    <row r="132" spans="6:6" x14ac:dyDescent="0.2">
      <c r="F132" s="23"/>
    </row>
    <row r="133" spans="6:6" x14ac:dyDescent="0.2">
      <c r="F133" s="23"/>
    </row>
    <row r="134" spans="6:6" x14ac:dyDescent="0.2">
      <c r="F134" s="23"/>
    </row>
    <row r="135" spans="6:6" x14ac:dyDescent="0.2">
      <c r="F135" s="23"/>
    </row>
    <row r="136" spans="6:6" x14ac:dyDescent="0.2">
      <c r="F136" s="23"/>
    </row>
    <row r="137" spans="6:6" x14ac:dyDescent="0.2">
      <c r="F137" s="23"/>
    </row>
    <row r="138" spans="6:6" x14ac:dyDescent="0.2">
      <c r="F138" s="23"/>
    </row>
    <row r="139" spans="6:6" x14ac:dyDescent="0.2">
      <c r="F139" s="23"/>
    </row>
    <row r="140" spans="6:6" x14ac:dyDescent="0.2">
      <c r="F140" s="23"/>
    </row>
    <row r="141" spans="6:6" x14ac:dyDescent="0.2">
      <c r="F141" s="23"/>
    </row>
    <row r="142" spans="6:6" x14ac:dyDescent="0.2">
      <c r="F142" s="23"/>
    </row>
    <row r="143" spans="6:6" x14ac:dyDescent="0.2">
      <c r="F143" s="23"/>
    </row>
    <row r="144" spans="6:6" x14ac:dyDescent="0.2">
      <c r="F144" s="23"/>
    </row>
    <row r="145" spans="6:6" x14ac:dyDescent="0.2">
      <c r="F145" s="23"/>
    </row>
    <row r="146" spans="6:6" x14ac:dyDescent="0.2">
      <c r="F146" s="23"/>
    </row>
    <row r="147" spans="6:6" x14ac:dyDescent="0.2">
      <c r="F147" s="23"/>
    </row>
    <row r="148" spans="6:6" x14ac:dyDescent="0.2">
      <c r="F148" s="23"/>
    </row>
    <row r="149" spans="6:6" x14ac:dyDescent="0.2">
      <c r="F149" s="23"/>
    </row>
    <row r="150" spans="6:6" x14ac:dyDescent="0.2">
      <c r="F150" s="23"/>
    </row>
    <row r="151" spans="6:6" x14ac:dyDescent="0.2">
      <c r="F151" s="23"/>
    </row>
    <row r="152" spans="6:6" x14ac:dyDescent="0.2">
      <c r="F152" s="23"/>
    </row>
    <row r="153" spans="6:6" x14ac:dyDescent="0.2">
      <c r="F153" s="23"/>
    </row>
    <row r="154" spans="6:6" x14ac:dyDescent="0.2">
      <c r="F154" s="23"/>
    </row>
    <row r="155" spans="6:6" x14ac:dyDescent="0.2">
      <c r="F155" s="23"/>
    </row>
    <row r="156" spans="6:6" x14ac:dyDescent="0.2">
      <c r="F156" s="23"/>
    </row>
    <row r="157" spans="6:6" x14ac:dyDescent="0.2">
      <c r="F157" s="23"/>
    </row>
    <row r="158" spans="6:6" x14ac:dyDescent="0.2">
      <c r="F158" s="23"/>
    </row>
    <row r="159" spans="6:6" x14ac:dyDescent="0.2">
      <c r="F159" s="23"/>
    </row>
    <row r="160" spans="6:6" x14ac:dyDescent="0.2">
      <c r="F160" s="23"/>
    </row>
    <row r="161" spans="6:6" x14ac:dyDescent="0.2">
      <c r="F161" s="23"/>
    </row>
  </sheetData>
  <phoneticPr fontId="2"/>
  <pageMargins left="0" right="0" top="0" bottom="0" header="0.27559055118110237" footer="0.19685039370078741"/>
  <pageSetup paperSize="9" scale="6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184"/>
  <sheetViews>
    <sheetView view="pageBreakPreview" topLeftCell="A40" zoomScaleNormal="100" zoomScaleSheetLayoutView="100" workbookViewId="0">
      <selection activeCell="N69" sqref="N69"/>
    </sheetView>
  </sheetViews>
  <sheetFormatPr defaultRowHeight="13" x14ac:dyDescent="0.2"/>
  <cols>
    <col min="1" max="1" width="6.6328125" customWidth="1"/>
    <col min="2" max="2" width="4.08984375" customWidth="1"/>
    <col min="3" max="3" width="36.26953125" bestFit="1" customWidth="1"/>
    <col min="4" max="4" width="4.08984375" customWidth="1"/>
    <col min="5" max="5" width="48.7265625" customWidth="1"/>
    <col min="6" max="15" width="11.90625" style="14" customWidth="1"/>
    <col min="16" max="29" width="9" style="52"/>
    <col min="33" max="33" width="9.7265625" bestFit="1" customWidth="1"/>
    <col min="35" max="35" width="9.7265625" style="106" customWidth="1"/>
    <col min="36" max="36" width="9.90625" bestFit="1" customWidth="1"/>
  </cols>
  <sheetData>
    <row r="1" spans="1:35" ht="14" x14ac:dyDescent="0.2">
      <c r="A1" s="160"/>
      <c r="B1" s="127"/>
      <c r="C1" s="127"/>
      <c r="D1" s="127"/>
      <c r="E1" s="127"/>
      <c r="F1" s="161"/>
      <c r="G1" s="161"/>
      <c r="H1" s="161"/>
      <c r="I1" s="161"/>
      <c r="J1" s="161"/>
      <c r="K1" s="161"/>
      <c r="L1" s="161"/>
      <c r="M1" s="161"/>
      <c r="N1" s="161"/>
      <c r="O1" s="161"/>
    </row>
    <row r="2" spans="1:35" s="78" customFormat="1" ht="14" x14ac:dyDescent="0.2">
      <c r="A2" s="160"/>
      <c r="B2" s="127"/>
      <c r="C2" s="127"/>
      <c r="D2" s="127"/>
      <c r="E2" s="127"/>
      <c r="F2" s="161"/>
      <c r="G2" s="161"/>
      <c r="H2" s="161"/>
      <c r="I2" s="161"/>
      <c r="J2" s="161"/>
      <c r="K2" s="161"/>
      <c r="L2" s="161"/>
      <c r="M2" s="161"/>
      <c r="N2" s="161"/>
      <c r="O2" s="161"/>
      <c r="P2" s="84"/>
      <c r="Q2" s="84"/>
      <c r="R2" s="84"/>
      <c r="S2" s="84"/>
      <c r="T2" s="84"/>
      <c r="U2" s="84"/>
      <c r="V2" s="84"/>
      <c r="W2" s="84"/>
      <c r="X2" s="84"/>
      <c r="Y2" s="84"/>
      <c r="Z2" s="84"/>
      <c r="AA2" s="84"/>
      <c r="AB2" s="84"/>
      <c r="AC2" s="84"/>
      <c r="AI2" s="106"/>
    </row>
    <row r="3" spans="1:35" ht="14" x14ac:dyDescent="0.2">
      <c r="A3" s="127"/>
      <c r="B3" s="127"/>
      <c r="C3" s="127"/>
      <c r="D3" s="127"/>
      <c r="E3" s="127"/>
      <c r="F3" s="161"/>
      <c r="G3" s="161"/>
      <c r="H3" s="161"/>
      <c r="I3" s="161"/>
      <c r="J3" s="161"/>
      <c r="K3" s="161"/>
      <c r="L3" s="161"/>
      <c r="M3" s="161"/>
      <c r="N3" s="161"/>
      <c r="O3" s="161"/>
    </row>
    <row r="4" spans="1:35" ht="14" x14ac:dyDescent="0.2">
      <c r="A4" s="127"/>
      <c r="B4" s="127"/>
      <c r="C4" s="127"/>
      <c r="D4" s="127"/>
      <c r="E4" s="127"/>
      <c r="F4" s="161"/>
      <c r="G4" s="161"/>
      <c r="H4" s="161"/>
      <c r="I4" s="161"/>
      <c r="J4" s="161"/>
      <c r="K4" s="161"/>
      <c r="L4" s="161"/>
      <c r="M4" s="161"/>
      <c r="N4" s="161"/>
      <c r="O4" s="161"/>
    </row>
    <row r="5" spans="1:35" ht="14" x14ac:dyDescent="0.2">
      <c r="A5" s="127"/>
      <c r="B5" s="127"/>
      <c r="C5" s="127"/>
      <c r="D5" s="127"/>
      <c r="E5" s="127"/>
      <c r="F5" s="161"/>
      <c r="G5" s="161"/>
      <c r="H5" s="161"/>
      <c r="I5" s="161"/>
      <c r="J5" s="161"/>
      <c r="K5" s="161"/>
      <c r="L5" s="161"/>
      <c r="M5" s="161"/>
      <c r="N5" s="161"/>
      <c r="O5" s="161"/>
      <c r="P5" s="106" t="s">
        <v>153</v>
      </c>
    </row>
    <row r="6" spans="1:35" ht="14" x14ac:dyDescent="0.2">
      <c r="A6" s="127"/>
      <c r="B6" s="127"/>
      <c r="C6" s="127"/>
      <c r="D6" s="127"/>
      <c r="E6" s="127"/>
      <c r="F6" s="161"/>
      <c r="G6" s="161"/>
      <c r="H6" s="161"/>
      <c r="I6" s="161"/>
      <c r="J6" s="161"/>
      <c r="K6" s="161"/>
      <c r="L6" s="161"/>
      <c r="M6" s="161"/>
      <c r="N6" s="161"/>
      <c r="O6" s="161"/>
      <c r="P6" s="106" t="s">
        <v>151</v>
      </c>
    </row>
    <row r="7" spans="1:35" ht="14" x14ac:dyDescent="0.2">
      <c r="A7" s="127"/>
      <c r="B7" s="127"/>
      <c r="C7" s="127"/>
      <c r="D7" s="127"/>
      <c r="E7" s="127"/>
      <c r="F7" s="161"/>
      <c r="G7" s="161"/>
      <c r="H7" s="161"/>
      <c r="I7" s="161"/>
      <c r="J7" s="161"/>
      <c r="K7" s="161"/>
      <c r="L7" s="161"/>
      <c r="M7" s="161"/>
      <c r="N7" s="161"/>
      <c r="O7" s="161"/>
      <c r="P7" s="106" t="s">
        <v>152</v>
      </c>
    </row>
    <row r="8" spans="1:35" ht="14" x14ac:dyDescent="0.2">
      <c r="A8" s="127"/>
      <c r="B8" s="127"/>
      <c r="C8" s="127"/>
      <c r="D8" s="127"/>
      <c r="E8" s="127"/>
      <c r="F8" s="161"/>
      <c r="G8" s="161"/>
      <c r="H8" s="161"/>
      <c r="I8" s="161"/>
      <c r="J8" s="161"/>
      <c r="K8" s="161"/>
      <c r="L8" s="161"/>
      <c r="M8" s="161"/>
      <c r="N8" s="161"/>
      <c r="O8" s="161"/>
    </row>
    <row r="9" spans="1:35" ht="14" x14ac:dyDescent="0.2">
      <c r="A9" s="127"/>
      <c r="B9" s="127"/>
      <c r="C9" s="127"/>
      <c r="D9" s="127"/>
      <c r="E9" s="127"/>
      <c r="F9" s="161"/>
      <c r="G9" s="161"/>
      <c r="H9" s="161"/>
      <c r="I9" s="161"/>
      <c r="J9" s="161"/>
      <c r="K9" s="161"/>
      <c r="L9" s="161"/>
      <c r="M9" s="161"/>
      <c r="N9" s="161"/>
      <c r="O9" s="161"/>
    </row>
    <row r="10" spans="1:35" ht="14" x14ac:dyDescent="0.2">
      <c r="A10" s="127"/>
      <c r="B10" s="127"/>
      <c r="C10" s="127"/>
      <c r="D10" s="127"/>
      <c r="E10" s="127"/>
      <c r="F10" s="161"/>
      <c r="G10" s="161"/>
      <c r="H10" s="161"/>
      <c r="I10" s="161"/>
      <c r="J10" s="161"/>
      <c r="K10" s="161"/>
      <c r="L10" s="161"/>
      <c r="M10" s="161"/>
      <c r="N10" s="161"/>
      <c r="O10" s="161"/>
    </row>
    <row r="11" spans="1:35" ht="14" x14ac:dyDescent="0.2">
      <c r="A11" s="127"/>
      <c r="B11" s="127"/>
      <c r="C11" s="127"/>
      <c r="D11" s="127"/>
      <c r="E11" s="127"/>
      <c r="F11" s="161"/>
      <c r="G11" s="161"/>
      <c r="H11" s="161"/>
      <c r="I11" s="161"/>
      <c r="J11" s="161"/>
      <c r="K11" s="161"/>
      <c r="L11" s="161"/>
      <c r="M11" s="161"/>
      <c r="N11" s="161"/>
      <c r="O11" s="161"/>
    </row>
    <row r="12" spans="1:35" ht="14" x14ac:dyDescent="0.2">
      <c r="A12" s="127"/>
      <c r="B12" s="127"/>
      <c r="C12" s="127"/>
      <c r="D12" s="127"/>
      <c r="E12" s="127"/>
      <c r="F12" s="161"/>
      <c r="G12" s="161"/>
      <c r="H12" s="161"/>
      <c r="I12" s="161"/>
      <c r="J12" s="161"/>
      <c r="K12" s="161"/>
      <c r="L12" s="161"/>
      <c r="M12" s="161"/>
      <c r="N12" s="161"/>
      <c r="O12" s="161"/>
    </row>
    <row r="13" spans="1:35" ht="14" x14ac:dyDescent="0.2">
      <c r="A13" s="127"/>
      <c r="B13" s="127"/>
      <c r="C13" s="127"/>
      <c r="D13" s="127"/>
      <c r="E13" s="127"/>
      <c r="F13" s="161"/>
      <c r="G13" s="161"/>
      <c r="H13" s="161"/>
      <c r="I13" s="161"/>
      <c r="J13" s="161"/>
      <c r="K13" s="161"/>
      <c r="L13" s="161"/>
      <c r="M13" s="161"/>
      <c r="N13" s="161"/>
      <c r="O13" s="161"/>
    </row>
    <row r="14" spans="1:35" ht="14" x14ac:dyDescent="0.2">
      <c r="A14" s="127"/>
      <c r="B14" s="127"/>
      <c r="C14" s="127"/>
      <c r="D14" s="127"/>
      <c r="E14" s="127"/>
      <c r="F14" s="161"/>
      <c r="G14" s="161"/>
      <c r="H14" s="161"/>
      <c r="I14" s="161"/>
      <c r="J14" s="161"/>
      <c r="K14" s="161"/>
      <c r="L14" s="161"/>
      <c r="M14" s="161"/>
      <c r="N14" s="161"/>
      <c r="O14" s="161"/>
    </row>
    <row r="15" spans="1:35" ht="14" x14ac:dyDescent="0.2">
      <c r="A15" s="127"/>
      <c r="B15" s="127"/>
      <c r="C15" s="127"/>
      <c r="D15" s="127"/>
      <c r="E15" s="127"/>
      <c r="F15" s="161"/>
      <c r="G15" s="161"/>
      <c r="H15" s="161"/>
      <c r="I15" s="161"/>
      <c r="J15" s="161"/>
      <c r="K15" s="161"/>
      <c r="L15" s="161"/>
      <c r="M15" s="161"/>
      <c r="N15" s="161"/>
      <c r="O15" s="161"/>
    </row>
    <row r="16" spans="1:35" ht="14" x14ac:dyDescent="0.2">
      <c r="A16" s="127"/>
      <c r="B16" s="127"/>
      <c r="C16" s="127"/>
      <c r="D16" s="127"/>
      <c r="E16" s="127"/>
      <c r="F16" s="161"/>
      <c r="G16" s="161"/>
      <c r="H16" s="161"/>
      <c r="I16" s="161"/>
      <c r="J16" s="161"/>
      <c r="K16" s="161"/>
      <c r="L16" s="161"/>
      <c r="M16" s="161"/>
      <c r="N16" s="161"/>
      <c r="O16" s="161"/>
    </row>
    <row r="17" spans="1:35" ht="14" x14ac:dyDescent="0.2">
      <c r="A17" s="127"/>
      <c r="B17" s="127"/>
      <c r="C17" s="127"/>
      <c r="D17" s="127"/>
      <c r="E17" s="127"/>
      <c r="F17" s="161"/>
      <c r="G17" s="161"/>
      <c r="H17" s="161"/>
      <c r="I17" s="161"/>
      <c r="J17" s="161"/>
      <c r="K17" s="161"/>
      <c r="L17" s="161"/>
      <c r="M17" s="161"/>
      <c r="N17" s="161"/>
      <c r="O17" s="161"/>
    </row>
    <row r="18" spans="1:35" ht="14" x14ac:dyDescent="0.2">
      <c r="A18" s="127"/>
      <c r="B18" s="127"/>
      <c r="C18" s="127"/>
      <c r="D18" s="127"/>
      <c r="E18" s="127"/>
      <c r="F18" s="161"/>
      <c r="G18" s="161"/>
      <c r="H18" s="161"/>
      <c r="I18" s="161"/>
      <c r="J18" s="161"/>
      <c r="K18" s="161"/>
      <c r="L18" s="161"/>
      <c r="M18" s="161"/>
      <c r="N18" s="161"/>
      <c r="O18" s="161"/>
    </row>
    <row r="19" spans="1:35" ht="14" x14ac:dyDescent="0.2">
      <c r="A19" s="127"/>
      <c r="B19" s="127"/>
      <c r="C19" s="127"/>
      <c r="D19" s="127"/>
      <c r="E19" s="127"/>
      <c r="F19" s="161"/>
      <c r="G19" s="161"/>
      <c r="H19" s="161"/>
      <c r="I19" s="161"/>
      <c r="J19" s="161"/>
      <c r="K19" s="161"/>
      <c r="L19" s="161"/>
      <c r="M19" s="161"/>
      <c r="N19" s="161"/>
      <c r="O19" s="161"/>
    </row>
    <row r="20" spans="1:35" ht="14" x14ac:dyDescent="0.2">
      <c r="A20" s="127"/>
      <c r="B20" s="127"/>
      <c r="C20" s="127"/>
      <c r="D20" s="127"/>
      <c r="E20" s="127"/>
      <c r="F20" s="161"/>
      <c r="G20" s="161"/>
      <c r="H20" s="161"/>
      <c r="I20" s="161"/>
      <c r="J20" s="161"/>
      <c r="K20" s="161"/>
      <c r="L20" s="161"/>
      <c r="M20" s="161"/>
      <c r="N20" s="161"/>
      <c r="O20" s="161"/>
    </row>
    <row r="21" spans="1:35" ht="14" x14ac:dyDescent="0.2">
      <c r="A21" s="127"/>
      <c r="B21" s="127"/>
      <c r="C21" s="127"/>
      <c r="D21" s="127"/>
      <c r="E21" s="127"/>
      <c r="F21" s="161"/>
      <c r="G21" s="161"/>
      <c r="H21" s="161"/>
      <c r="I21" s="161"/>
      <c r="J21" s="161"/>
      <c r="K21" s="161"/>
      <c r="L21" s="161"/>
      <c r="M21" s="161"/>
      <c r="N21" s="161"/>
      <c r="O21" s="161"/>
    </row>
    <row r="22" spans="1:35" ht="14" x14ac:dyDescent="0.2">
      <c r="A22" s="127"/>
      <c r="B22" s="127"/>
      <c r="C22" s="127"/>
      <c r="D22" s="127"/>
      <c r="E22" s="127"/>
      <c r="F22" s="161"/>
      <c r="G22" s="161"/>
      <c r="H22" s="161"/>
      <c r="I22" s="161"/>
      <c r="J22" s="161"/>
      <c r="K22" s="161"/>
      <c r="L22" s="161"/>
      <c r="M22" s="161"/>
      <c r="N22" s="161"/>
      <c r="O22" s="161"/>
    </row>
    <row r="23" spans="1:35" ht="14" x14ac:dyDescent="0.2">
      <c r="A23" s="127"/>
      <c r="B23" s="127"/>
      <c r="C23" s="127"/>
      <c r="D23" s="127"/>
      <c r="E23" s="127"/>
      <c r="F23" s="161"/>
      <c r="G23" s="161"/>
      <c r="H23" s="161"/>
      <c r="I23" s="161"/>
      <c r="J23" s="161"/>
      <c r="K23" s="161"/>
      <c r="L23" s="161"/>
      <c r="M23" s="161"/>
      <c r="N23" s="161"/>
      <c r="O23" s="161"/>
    </row>
    <row r="24" spans="1:35" ht="14" x14ac:dyDescent="0.2">
      <c r="A24" s="127"/>
      <c r="B24" s="127"/>
      <c r="C24" s="127"/>
      <c r="D24" s="127"/>
      <c r="E24" s="127"/>
      <c r="F24" s="161"/>
      <c r="G24" s="161"/>
      <c r="H24" s="161"/>
      <c r="I24" s="161"/>
      <c r="J24" s="161"/>
      <c r="K24" s="161"/>
      <c r="L24" s="161"/>
      <c r="M24" s="161"/>
      <c r="N24" s="161"/>
      <c r="O24" s="161"/>
    </row>
    <row r="25" spans="1:35" ht="14" x14ac:dyDescent="0.2">
      <c r="A25" s="127"/>
      <c r="B25" s="127"/>
      <c r="C25" s="127"/>
      <c r="D25" s="127"/>
      <c r="E25" s="127"/>
      <c r="F25" s="161"/>
      <c r="G25" s="161"/>
      <c r="H25" s="161"/>
      <c r="I25" s="161"/>
      <c r="J25" s="161"/>
      <c r="K25" s="161"/>
      <c r="L25" s="161"/>
      <c r="M25" s="161"/>
      <c r="N25" s="161"/>
      <c r="O25" s="161"/>
    </row>
    <row r="26" spans="1:35" ht="14" x14ac:dyDescent="0.2">
      <c r="A26" s="127"/>
      <c r="B26" s="127"/>
      <c r="C26" s="127"/>
      <c r="D26" s="127"/>
      <c r="E26" s="127"/>
      <c r="F26" s="161"/>
      <c r="G26" s="161"/>
      <c r="H26" s="161"/>
      <c r="I26" s="161"/>
      <c r="J26" s="161"/>
      <c r="K26" s="161"/>
      <c r="L26" s="161"/>
      <c r="M26" s="161"/>
      <c r="N26" s="161"/>
      <c r="O26" s="161"/>
    </row>
    <row r="27" spans="1:35" ht="14" x14ac:dyDescent="0.2">
      <c r="A27" s="127"/>
      <c r="B27" s="127"/>
      <c r="C27" s="127"/>
      <c r="D27" s="127"/>
      <c r="E27" s="127"/>
      <c r="F27" s="161"/>
      <c r="G27" s="161"/>
      <c r="H27" s="161"/>
      <c r="I27" s="161"/>
      <c r="J27" s="161"/>
      <c r="K27" s="161"/>
      <c r="L27" s="161"/>
      <c r="M27" s="161"/>
      <c r="N27" s="161"/>
      <c r="O27" s="161"/>
    </row>
    <row r="28" spans="1:35" ht="14" x14ac:dyDescent="0.2">
      <c r="A28" s="127"/>
      <c r="B28" s="127"/>
      <c r="C28" s="127"/>
      <c r="D28" s="127"/>
      <c r="E28" s="127"/>
      <c r="F28" s="161"/>
      <c r="G28" s="161"/>
      <c r="H28" s="161"/>
      <c r="I28" s="161"/>
      <c r="J28" s="161"/>
      <c r="K28" s="161"/>
      <c r="L28" s="161"/>
      <c r="M28" s="161"/>
      <c r="N28" s="161"/>
      <c r="O28" s="161"/>
    </row>
    <row r="29" spans="1:35" ht="14" x14ac:dyDescent="0.2">
      <c r="A29" s="127"/>
      <c r="B29" s="127"/>
      <c r="C29" s="127"/>
      <c r="D29" s="127"/>
      <c r="E29" s="127"/>
      <c r="F29" s="161"/>
      <c r="G29" s="161"/>
      <c r="H29" s="161"/>
      <c r="I29" s="161"/>
      <c r="J29" s="161"/>
      <c r="K29" s="161"/>
      <c r="L29" s="161"/>
      <c r="M29" s="161"/>
      <c r="N29" s="161"/>
      <c r="O29" s="163" t="s">
        <v>535</v>
      </c>
    </row>
    <row r="30" spans="1:35" ht="14.5" thickBot="1" x14ac:dyDescent="0.25">
      <c r="A30" s="127"/>
      <c r="B30" s="184"/>
      <c r="C30" s="184"/>
      <c r="D30" s="184"/>
      <c r="E30" s="184"/>
      <c r="F30" s="184"/>
      <c r="G30" s="184"/>
      <c r="H30" s="184"/>
      <c r="I30" s="184"/>
      <c r="J30" s="184"/>
      <c r="K30" s="184"/>
      <c r="L30" s="184"/>
      <c r="M30" s="184"/>
      <c r="N30" s="184"/>
      <c r="O30" s="163" t="s">
        <v>266</v>
      </c>
      <c r="P30" s="77"/>
      <c r="Q30" s="77"/>
      <c r="R30" s="77"/>
      <c r="S30" s="77"/>
      <c r="T30" s="77"/>
    </row>
    <row r="31" spans="1:35" s="39" customFormat="1" ht="15" customHeight="1" thickBot="1" x14ac:dyDescent="0.25">
      <c r="A31" s="126"/>
      <c r="B31" s="118" t="s">
        <v>528</v>
      </c>
      <c r="C31" s="118"/>
      <c r="D31" s="118" t="s">
        <v>536</v>
      </c>
      <c r="E31" s="118"/>
      <c r="F31" s="143" t="s">
        <v>541</v>
      </c>
      <c r="G31" s="143" t="s">
        <v>542</v>
      </c>
      <c r="H31" s="143" t="s">
        <v>543</v>
      </c>
      <c r="I31" s="143" t="s">
        <v>544</v>
      </c>
      <c r="J31" s="143" t="s">
        <v>545</v>
      </c>
      <c r="K31" s="143" t="s">
        <v>157</v>
      </c>
      <c r="L31" s="143" t="s">
        <v>158</v>
      </c>
      <c r="M31" s="233" t="s">
        <v>159</v>
      </c>
      <c r="N31" s="233" t="s">
        <v>160</v>
      </c>
      <c r="O31" s="233" t="s">
        <v>161</v>
      </c>
      <c r="P31" s="320" t="s">
        <v>162</v>
      </c>
      <c r="Q31" s="320" t="s">
        <v>163</v>
      </c>
      <c r="R31" s="320" t="s">
        <v>164</v>
      </c>
      <c r="S31" s="320" t="s">
        <v>165</v>
      </c>
      <c r="T31" s="320" t="s">
        <v>166</v>
      </c>
      <c r="U31" s="320" t="s">
        <v>155</v>
      </c>
      <c r="V31" s="320" t="s">
        <v>167</v>
      </c>
      <c r="W31" s="321" t="s">
        <v>168</v>
      </c>
      <c r="X31" s="321" t="s">
        <v>169</v>
      </c>
      <c r="Y31" s="320" t="s">
        <v>170</v>
      </c>
      <c r="Z31" s="320" t="s">
        <v>171</v>
      </c>
      <c r="AA31" s="320" t="s">
        <v>172</v>
      </c>
      <c r="AB31" s="320" t="s">
        <v>142</v>
      </c>
      <c r="AC31" s="320" t="s">
        <v>154</v>
      </c>
      <c r="AD31" s="320" t="s">
        <v>571</v>
      </c>
      <c r="AE31" s="320">
        <v>44621</v>
      </c>
      <c r="AF31" s="113">
        <v>44986</v>
      </c>
      <c r="AG31" s="113">
        <v>45352</v>
      </c>
      <c r="AH31" s="113">
        <v>45717</v>
      </c>
      <c r="AI31" s="113">
        <v>46082</v>
      </c>
    </row>
    <row r="32" spans="1:35" s="37" customFormat="1" ht="15" customHeight="1" x14ac:dyDescent="0.2">
      <c r="A32" s="164"/>
      <c r="B32" s="264" t="s">
        <v>529</v>
      </c>
      <c r="C32" s="264"/>
      <c r="D32" s="264" t="s">
        <v>76</v>
      </c>
      <c r="E32" s="264"/>
      <c r="F32" s="265">
        <v>740069</v>
      </c>
      <c r="G32" s="265">
        <v>710397</v>
      </c>
      <c r="H32" s="265">
        <v>690640</v>
      </c>
      <c r="I32" s="265">
        <v>677620</v>
      </c>
      <c r="J32" s="265">
        <v>667008</v>
      </c>
      <c r="K32" s="265">
        <v>657942</v>
      </c>
      <c r="L32" s="265">
        <v>642923</v>
      </c>
      <c r="M32" s="265">
        <v>636914</v>
      </c>
      <c r="N32" s="265">
        <v>622928</v>
      </c>
      <c r="O32" s="265">
        <v>627368</v>
      </c>
      <c r="P32" s="53">
        <v>618877</v>
      </c>
      <c r="Q32" s="53">
        <v>618373</v>
      </c>
      <c r="R32" s="53">
        <v>618585</v>
      </c>
      <c r="S32" s="53">
        <v>605963</v>
      </c>
      <c r="T32" s="53">
        <v>603233</v>
      </c>
      <c r="U32" s="53">
        <v>608632</v>
      </c>
      <c r="V32" s="53">
        <v>615324</v>
      </c>
      <c r="W32" s="52">
        <v>629125</v>
      </c>
      <c r="X32" s="89">
        <v>627536</v>
      </c>
      <c r="Y32" s="90">
        <v>644564</v>
      </c>
      <c r="Z32" s="90">
        <v>647369</v>
      </c>
      <c r="AA32" s="90">
        <v>654945</v>
      </c>
      <c r="AB32" s="90">
        <v>655937</v>
      </c>
      <c r="AC32" s="90">
        <v>655129</v>
      </c>
      <c r="AD32" s="90">
        <v>485104</v>
      </c>
      <c r="AE32" s="108">
        <v>510661</v>
      </c>
      <c r="AF32" s="107">
        <v>571636</v>
      </c>
      <c r="AG32" s="107">
        <v>597920</v>
      </c>
      <c r="AH32" s="341">
        <v>608987</v>
      </c>
      <c r="AI32" s="341">
        <v>628643</v>
      </c>
    </row>
    <row r="33" spans="1:35" s="37" customFormat="1" ht="15" customHeight="1" x14ac:dyDescent="0.2">
      <c r="A33" s="164"/>
      <c r="B33" s="264"/>
      <c r="C33" s="223" t="s">
        <v>537</v>
      </c>
      <c r="D33" s="223"/>
      <c r="E33" s="312" t="s">
        <v>538</v>
      </c>
      <c r="F33" s="313">
        <v>1.4</v>
      </c>
      <c r="G33" s="313">
        <v>-4</v>
      </c>
      <c r="H33" s="313">
        <v>-2.8</v>
      </c>
      <c r="I33" s="313">
        <v>-1.9</v>
      </c>
      <c r="J33" s="313">
        <v>-1.6</v>
      </c>
      <c r="K33" s="313">
        <v>-1.4</v>
      </c>
      <c r="L33" s="313">
        <v>-2.2999999999999998</v>
      </c>
      <c r="M33" s="313">
        <v>-0.9</v>
      </c>
      <c r="N33" s="313">
        <v>-2.2000000000000002</v>
      </c>
      <c r="O33" s="313">
        <v>0.7</v>
      </c>
      <c r="P33" s="111">
        <v>-1.4</v>
      </c>
      <c r="Q33" s="111">
        <v>-0.1</v>
      </c>
      <c r="R33" s="111">
        <v>0</v>
      </c>
      <c r="S33" s="111">
        <v>-2</v>
      </c>
      <c r="T33" s="111">
        <v>-0.5</v>
      </c>
      <c r="U33" s="111">
        <v>0.9</v>
      </c>
      <c r="V33" s="111">
        <v>1.1000000000000001</v>
      </c>
      <c r="W33" s="111">
        <v>2.2000000000000002</v>
      </c>
      <c r="X33" s="111">
        <v>-0.3</v>
      </c>
      <c r="Y33" s="111">
        <v>2.7</v>
      </c>
      <c r="Z33" s="111">
        <v>0.4</v>
      </c>
      <c r="AA33" s="111">
        <v>1.2</v>
      </c>
      <c r="AB33" s="111">
        <v>0.2</v>
      </c>
      <c r="AC33" s="111">
        <v>-0.1</v>
      </c>
      <c r="AD33" s="111">
        <v>-26</v>
      </c>
      <c r="AE33" s="111">
        <v>-5.3</v>
      </c>
      <c r="AF33" s="111">
        <v>11.9</v>
      </c>
      <c r="AG33" s="111">
        <v>4.5999999999999996</v>
      </c>
      <c r="AH33" s="342">
        <v>1.9</v>
      </c>
      <c r="AI33" s="342">
        <v>3.2</v>
      </c>
    </row>
    <row r="34" spans="1:35" s="31" customFormat="1" ht="15" customHeight="1" x14ac:dyDescent="0.2">
      <c r="A34" s="130"/>
      <c r="B34" s="129"/>
      <c r="C34" s="129" t="s">
        <v>530</v>
      </c>
      <c r="D34" s="129"/>
      <c r="E34" s="129" t="s">
        <v>531</v>
      </c>
      <c r="F34" s="155">
        <v>313334</v>
      </c>
      <c r="G34" s="155">
        <v>300847</v>
      </c>
      <c r="H34" s="155">
        <v>296292</v>
      </c>
      <c r="I34" s="155">
        <v>297268</v>
      </c>
      <c r="J34" s="155">
        <v>297254</v>
      </c>
      <c r="K34" s="155">
        <v>297337</v>
      </c>
      <c r="L34" s="155">
        <v>292640</v>
      </c>
      <c r="M34" s="155">
        <v>291840</v>
      </c>
      <c r="N34" s="155">
        <v>286130</v>
      </c>
      <c r="O34" s="155">
        <v>300080</v>
      </c>
      <c r="P34" s="53">
        <v>300541</v>
      </c>
      <c r="Q34" s="53">
        <v>301123</v>
      </c>
      <c r="R34" s="53">
        <v>302030</v>
      </c>
      <c r="S34" s="53">
        <v>295522</v>
      </c>
      <c r="T34" s="53">
        <v>306481</v>
      </c>
      <c r="U34" s="53">
        <v>306349</v>
      </c>
      <c r="V34" s="53">
        <v>308716</v>
      </c>
      <c r="W34" s="92">
        <v>313241</v>
      </c>
      <c r="X34" s="91">
        <v>308843</v>
      </c>
      <c r="Y34" s="91">
        <v>319023</v>
      </c>
      <c r="Z34" s="91">
        <v>318064</v>
      </c>
      <c r="AA34" s="91">
        <v>319939</v>
      </c>
      <c r="AB34" s="91">
        <v>318158</v>
      </c>
      <c r="AC34" s="91">
        <v>310525</v>
      </c>
      <c r="AD34" s="91">
        <v>208035</v>
      </c>
      <c r="AE34" s="109">
        <v>228028</v>
      </c>
      <c r="AF34" s="107">
        <v>272065</v>
      </c>
      <c r="AG34" s="107">
        <v>284626</v>
      </c>
      <c r="AH34" s="341">
        <v>290022</v>
      </c>
      <c r="AI34" s="341">
        <v>301371</v>
      </c>
    </row>
    <row r="35" spans="1:35" s="31" customFormat="1" ht="15" customHeight="1" x14ac:dyDescent="0.2">
      <c r="A35" s="130"/>
      <c r="B35" s="129"/>
      <c r="C35" s="129" t="s">
        <v>532</v>
      </c>
      <c r="D35" s="129"/>
      <c r="E35" s="121" t="s">
        <v>533</v>
      </c>
      <c r="F35" s="155">
        <v>426735</v>
      </c>
      <c r="G35" s="155">
        <v>409549</v>
      </c>
      <c r="H35" s="155">
        <v>394348</v>
      </c>
      <c r="I35" s="155">
        <v>380352</v>
      </c>
      <c r="J35" s="155">
        <v>369754</v>
      </c>
      <c r="K35" s="155">
        <v>360605</v>
      </c>
      <c r="L35" s="155">
        <v>350282</v>
      </c>
      <c r="M35" s="155">
        <v>345073</v>
      </c>
      <c r="N35" s="155">
        <v>336797</v>
      </c>
      <c r="O35" s="155">
        <v>327287</v>
      </c>
      <c r="P35" s="53">
        <v>318335</v>
      </c>
      <c r="Q35" s="53">
        <v>317250</v>
      </c>
      <c r="R35" s="53">
        <v>316554</v>
      </c>
      <c r="S35" s="53">
        <v>310441</v>
      </c>
      <c r="T35" s="53">
        <v>296751</v>
      </c>
      <c r="U35" s="53">
        <v>302282</v>
      </c>
      <c r="V35" s="53">
        <v>306607</v>
      </c>
      <c r="W35" s="92">
        <v>315884</v>
      </c>
      <c r="X35" s="91">
        <v>318692</v>
      </c>
      <c r="Y35" s="91">
        <v>325541</v>
      </c>
      <c r="Z35" s="91">
        <v>329305</v>
      </c>
      <c r="AA35" s="91">
        <v>335005</v>
      </c>
      <c r="AB35" s="91">
        <v>337778</v>
      </c>
      <c r="AC35" s="91">
        <v>344604</v>
      </c>
      <c r="AD35" s="91">
        <v>277068</v>
      </c>
      <c r="AE35" s="109">
        <v>282633</v>
      </c>
      <c r="AF35" s="107">
        <v>299570</v>
      </c>
      <c r="AG35" s="107">
        <v>313294</v>
      </c>
      <c r="AH35" s="341">
        <v>318964</v>
      </c>
      <c r="AI35" s="341">
        <v>327272</v>
      </c>
    </row>
    <row r="36" spans="1:35" s="31" customFormat="1" ht="15" customHeight="1" x14ac:dyDescent="0.2">
      <c r="A36" s="130"/>
      <c r="B36" s="121"/>
      <c r="C36" s="121"/>
      <c r="D36" s="121"/>
      <c r="E36" s="157"/>
      <c r="F36" s="155"/>
      <c r="G36" s="155"/>
      <c r="H36" s="155"/>
      <c r="I36" s="155"/>
      <c r="J36" s="155"/>
      <c r="K36" s="155"/>
      <c r="L36" s="155"/>
      <c r="M36" s="155"/>
      <c r="N36" s="155"/>
      <c r="O36" s="155"/>
      <c r="P36" s="53"/>
      <c r="Q36" s="53"/>
      <c r="R36" s="53"/>
      <c r="S36" s="53"/>
      <c r="T36" s="53"/>
      <c r="U36" s="53"/>
      <c r="V36" s="53"/>
      <c r="W36" s="52"/>
      <c r="X36" s="89"/>
      <c r="Y36" s="89"/>
      <c r="Z36" s="89"/>
      <c r="AA36" s="89"/>
      <c r="AB36" s="89"/>
      <c r="AC36" s="89"/>
      <c r="AD36" s="89"/>
      <c r="AE36" s="89"/>
      <c r="AF36" s="107"/>
      <c r="AG36" s="107"/>
      <c r="AH36" s="341"/>
      <c r="AI36" s="341"/>
    </row>
    <row r="37" spans="1:35" s="31" customFormat="1" ht="15" customHeight="1" x14ac:dyDescent="0.2">
      <c r="A37" s="130"/>
      <c r="B37" s="314" t="s">
        <v>534</v>
      </c>
      <c r="C37" s="256"/>
      <c r="D37" s="314" t="s">
        <v>68</v>
      </c>
      <c r="E37" s="256"/>
      <c r="F37" s="315">
        <v>214528</v>
      </c>
      <c r="G37" s="315">
        <v>200386</v>
      </c>
      <c r="H37" s="315">
        <v>194748</v>
      </c>
      <c r="I37" s="315">
        <v>188914</v>
      </c>
      <c r="J37" s="315">
        <v>183129</v>
      </c>
      <c r="K37" s="315">
        <v>181196</v>
      </c>
      <c r="L37" s="315">
        <v>178538</v>
      </c>
      <c r="M37" s="315">
        <v>179094</v>
      </c>
      <c r="N37" s="315">
        <v>176990</v>
      </c>
      <c r="O37" s="315">
        <v>177808</v>
      </c>
      <c r="P37" s="53">
        <v>179871</v>
      </c>
      <c r="Q37" s="53">
        <v>180906</v>
      </c>
      <c r="R37" s="53">
        <v>182997</v>
      </c>
      <c r="S37" s="53">
        <v>193620</v>
      </c>
      <c r="T37" s="53">
        <v>205202</v>
      </c>
      <c r="U37" s="53">
        <v>218560</v>
      </c>
      <c r="V37" s="53">
        <v>221133</v>
      </c>
      <c r="W37" s="52">
        <v>226004</v>
      </c>
      <c r="X37" s="89">
        <v>227203</v>
      </c>
      <c r="Y37" s="89">
        <v>234226</v>
      </c>
      <c r="Z37" s="89">
        <v>236766</v>
      </c>
      <c r="AA37" s="89">
        <v>241641</v>
      </c>
      <c r="AB37" s="89">
        <v>245367</v>
      </c>
      <c r="AC37" s="89">
        <v>246212</v>
      </c>
      <c r="AD37" s="89">
        <v>183550</v>
      </c>
      <c r="AE37" s="110">
        <v>194199</v>
      </c>
      <c r="AF37" s="107">
        <v>218671</v>
      </c>
      <c r="AG37" s="107">
        <v>235090</v>
      </c>
      <c r="AH37" s="341">
        <v>242547</v>
      </c>
      <c r="AI37" s="341">
        <v>254326</v>
      </c>
    </row>
    <row r="38" spans="1:35" s="37" customFormat="1" ht="15" customHeight="1" x14ac:dyDescent="0.2">
      <c r="A38" s="164"/>
      <c r="B38" s="237"/>
      <c r="C38" s="223" t="s">
        <v>537</v>
      </c>
      <c r="D38" s="223"/>
      <c r="E38" s="312" t="s">
        <v>538</v>
      </c>
      <c r="F38" s="313">
        <v>4</v>
      </c>
      <c r="G38" s="313">
        <v>-6.6</v>
      </c>
      <c r="H38" s="313">
        <v>-2.8</v>
      </c>
      <c r="I38" s="313">
        <v>-3</v>
      </c>
      <c r="J38" s="313">
        <v>-3.1</v>
      </c>
      <c r="K38" s="313">
        <v>-1.1000000000000001</v>
      </c>
      <c r="L38" s="313">
        <v>-1.5</v>
      </c>
      <c r="M38" s="313">
        <v>0.3</v>
      </c>
      <c r="N38" s="313">
        <v>-1.2</v>
      </c>
      <c r="O38" s="313">
        <v>0.5</v>
      </c>
      <c r="P38" s="111">
        <v>1.2</v>
      </c>
      <c r="Q38" s="111">
        <v>0.6</v>
      </c>
      <c r="R38" s="111">
        <v>1.2</v>
      </c>
      <c r="S38" s="111">
        <v>5.8</v>
      </c>
      <c r="T38" s="111">
        <v>6</v>
      </c>
      <c r="U38" s="111">
        <v>6.5</v>
      </c>
      <c r="V38" s="111">
        <v>1.2</v>
      </c>
      <c r="W38" s="111">
        <v>2.2000000000000002</v>
      </c>
      <c r="X38" s="111">
        <v>0.5</v>
      </c>
      <c r="Y38" s="111">
        <v>3.1</v>
      </c>
      <c r="Z38" s="111">
        <v>1.1000000000000001</v>
      </c>
      <c r="AA38" s="111">
        <v>2.1</v>
      </c>
      <c r="AB38" s="111">
        <v>1.5</v>
      </c>
      <c r="AC38" s="111">
        <v>0.3</v>
      </c>
      <c r="AD38" s="111">
        <v>-25.5</v>
      </c>
      <c r="AE38" s="111">
        <v>5.8</v>
      </c>
      <c r="AF38" s="111">
        <v>12.6</v>
      </c>
      <c r="AG38" s="111">
        <v>7.5</v>
      </c>
      <c r="AH38" s="342">
        <v>3.2</v>
      </c>
      <c r="AI38" s="342">
        <v>4.9000000000000004</v>
      </c>
    </row>
    <row r="39" spans="1:35" s="37" customFormat="1" ht="15" customHeight="1" x14ac:dyDescent="0.2">
      <c r="A39" s="164"/>
      <c r="B39" s="237"/>
      <c r="C39" s="129" t="s">
        <v>530</v>
      </c>
      <c r="D39" s="129"/>
      <c r="E39" s="129" t="s">
        <v>531</v>
      </c>
      <c r="F39" s="155">
        <v>99252</v>
      </c>
      <c r="G39" s="155">
        <v>91923</v>
      </c>
      <c r="H39" s="155">
        <v>90252</v>
      </c>
      <c r="I39" s="155">
        <v>89679</v>
      </c>
      <c r="J39" s="155">
        <v>88327</v>
      </c>
      <c r="K39" s="155">
        <v>88805</v>
      </c>
      <c r="L39" s="155">
        <v>88249</v>
      </c>
      <c r="M39" s="155">
        <v>89618</v>
      </c>
      <c r="N39" s="155">
        <v>87803</v>
      </c>
      <c r="O39" s="155">
        <v>88678</v>
      </c>
      <c r="P39" s="53">
        <v>90643</v>
      </c>
      <c r="Q39" s="53">
        <v>91188</v>
      </c>
      <c r="R39" s="53">
        <v>92492</v>
      </c>
      <c r="S39" s="53">
        <v>98735</v>
      </c>
      <c r="T39" s="53">
        <v>103991</v>
      </c>
      <c r="U39" s="53">
        <v>109284</v>
      </c>
      <c r="V39" s="53">
        <v>110385</v>
      </c>
      <c r="W39" s="52">
        <v>112360</v>
      </c>
      <c r="X39" s="89">
        <v>112000</v>
      </c>
      <c r="Y39" s="89">
        <v>116440</v>
      </c>
      <c r="Z39" s="89">
        <v>116998</v>
      </c>
      <c r="AA39" s="89">
        <v>119567</v>
      </c>
      <c r="AB39" s="89">
        <v>121013</v>
      </c>
      <c r="AC39" s="89">
        <v>118559</v>
      </c>
      <c r="AD39" s="89">
        <v>76214</v>
      </c>
      <c r="AE39" s="110">
        <v>84103</v>
      </c>
      <c r="AF39" s="107">
        <v>103696</v>
      </c>
      <c r="AG39" s="107">
        <v>114356</v>
      </c>
      <c r="AH39" s="341">
        <v>118288</v>
      </c>
      <c r="AI39" s="341">
        <v>126284</v>
      </c>
    </row>
    <row r="40" spans="1:35" s="37" customFormat="1" ht="15" customHeight="1" x14ac:dyDescent="0.2">
      <c r="A40" s="164"/>
      <c r="B40" s="124"/>
      <c r="C40" s="129" t="s">
        <v>532</v>
      </c>
      <c r="D40" s="129"/>
      <c r="E40" s="121" t="s">
        <v>533</v>
      </c>
      <c r="F40" s="155">
        <v>115276</v>
      </c>
      <c r="G40" s="155">
        <v>108463</v>
      </c>
      <c r="H40" s="155">
        <v>104496</v>
      </c>
      <c r="I40" s="155">
        <v>99235</v>
      </c>
      <c r="J40" s="155">
        <v>94802</v>
      </c>
      <c r="K40" s="155">
        <v>92391</v>
      </c>
      <c r="L40" s="155">
        <v>90289</v>
      </c>
      <c r="M40" s="155">
        <v>89476</v>
      </c>
      <c r="N40" s="155">
        <v>89187</v>
      </c>
      <c r="O40" s="155">
        <v>89130</v>
      </c>
      <c r="P40" s="53">
        <v>89228</v>
      </c>
      <c r="Q40" s="53">
        <v>89718</v>
      </c>
      <c r="R40" s="53">
        <v>90505</v>
      </c>
      <c r="S40" s="53">
        <v>94884</v>
      </c>
      <c r="T40" s="53">
        <v>101211</v>
      </c>
      <c r="U40" s="53">
        <v>109275</v>
      </c>
      <c r="V40" s="53">
        <v>110748</v>
      </c>
      <c r="W40" s="52">
        <v>113644</v>
      </c>
      <c r="X40" s="89">
        <v>115203</v>
      </c>
      <c r="Y40" s="89">
        <v>117786</v>
      </c>
      <c r="Z40" s="89">
        <v>119768</v>
      </c>
      <c r="AA40" s="89">
        <v>122073</v>
      </c>
      <c r="AB40" s="89">
        <v>124354</v>
      </c>
      <c r="AC40" s="89">
        <v>127652</v>
      </c>
      <c r="AD40" s="89">
        <v>107336</v>
      </c>
      <c r="AE40" s="110">
        <v>110096</v>
      </c>
      <c r="AF40" s="107">
        <v>114974</v>
      </c>
      <c r="AG40" s="107">
        <v>120734</v>
      </c>
      <c r="AH40" s="341">
        <v>124258</v>
      </c>
      <c r="AI40" s="341">
        <v>128042</v>
      </c>
    </row>
    <row r="41" spans="1:35" s="25" customFormat="1" ht="15" customHeight="1" x14ac:dyDescent="0.2">
      <c r="A41" s="127"/>
      <c r="B41" s="129"/>
      <c r="C41" s="121"/>
      <c r="D41" s="121"/>
      <c r="E41" s="157"/>
      <c r="F41" s="155"/>
      <c r="G41" s="155"/>
      <c r="H41" s="155"/>
      <c r="I41" s="155"/>
      <c r="J41" s="155"/>
      <c r="K41" s="184"/>
      <c r="L41" s="184"/>
      <c r="M41" s="184"/>
      <c r="N41" s="184"/>
      <c r="O41" s="184"/>
      <c r="P41" s="52"/>
      <c r="Q41" s="52"/>
      <c r="R41" s="52"/>
      <c r="S41" s="52"/>
      <c r="T41" s="52"/>
      <c r="U41" s="52"/>
      <c r="V41" s="52"/>
      <c r="W41" s="52"/>
      <c r="X41" s="52"/>
      <c r="Y41" s="52"/>
      <c r="Z41" s="84"/>
      <c r="AA41" s="84"/>
      <c r="AB41" s="84"/>
      <c r="AC41" s="84"/>
      <c r="AD41" s="85"/>
      <c r="AI41" s="102"/>
    </row>
    <row r="42" spans="1:35" s="25" customFormat="1" ht="15" customHeight="1" thickBot="1" x14ac:dyDescent="0.25">
      <c r="A42" s="127"/>
      <c r="B42" s="129"/>
      <c r="C42" s="129"/>
      <c r="D42" s="129"/>
      <c r="E42" s="121"/>
      <c r="F42" s="155"/>
      <c r="G42" s="155"/>
      <c r="H42" s="155"/>
      <c r="I42" s="155"/>
      <c r="J42" s="155"/>
      <c r="K42" s="163"/>
      <c r="L42" s="163"/>
      <c r="M42" s="163"/>
      <c r="N42" s="163"/>
      <c r="O42" s="163"/>
      <c r="P42" s="52"/>
      <c r="Q42" s="52"/>
      <c r="R42" s="52"/>
      <c r="S42" s="52"/>
      <c r="T42" s="52"/>
      <c r="U42" s="52"/>
      <c r="V42" s="52"/>
      <c r="W42" s="52"/>
      <c r="X42" s="52"/>
      <c r="Y42" s="52"/>
      <c r="Z42" s="52"/>
      <c r="AA42" s="52"/>
      <c r="AB42" s="52"/>
      <c r="AC42" s="52"/>
      <c r="AI42" s="102"/>
    </row>
    <row r="43" spans="1:35" s="25" customFormat="1" ht="15" customHeight="1" thickBot="1" x14ac:dyDescent="0.25">
      <c r="A43" s="127"/>
      <c r="B43" s="118"/>
      <c r="C43" s="118"/>
      <c r="D43" s="118"/>
      <c r="E43" s="118"/>
      <c r="F43" s="233" t="s">
        <v>162</v>
      </c>
      <c r="G43" s="233" t="s">
        <v>163</v>
      </c>
      <c r="H43" s="233" t="s">
        <v>164</v>
      </c>
      <c r="I43" s="233" t="s">
        <v>165</v>
      </c>
      <c r="J43" s="233" t="s">
        <v>166</v>
      </c>
      <c r="K43" s="233" t="s">
        <v>155</v>
      </c>
      <c r="L43" s="233" t="s">
        <v>167</v>
      </c>
      <c r="M43" s="233" t="s">
        <v>168</v>
      </c>
      <c r="N43" s="233" t="s">
        <v>169</v>
      </c>
      <c r="O43" s="233" t="s">
        <v>170</v>
      </c>
      <c r="P43" s="52"/>
      <c r="Q43" s="52"/>
      <c r="R43" s="52"/>
      <c r="S43" s="52"/>
      <c r="T43" s="52"/>
      <c r="U43" s="52"/>
      <c r="V43" s="52"/>
      <c r="W43" s="52"/>
      <c r="X43" s="52"/>
      <c r="Y43" s="52"/>
      <c r="Z43" s="52"/>
      <c r="AA43" s="52"/>
      <c r="AB43" s="52"/>
      <c r="AC43" s="52"/>
      <c r="AI43" s="102"/>
    </row>
    <row r="44" spans="1:35" s="25" customFormat="1" ht="15" customHeight="1" x14ac:dyDescent="0.2">
      <c r="A44" s="127"/>
      <c r="B44" s="264" t="s">
        <v>529</v>
      </c>
      <c r="C44" s="264"/>
      <c r="D44" s="264" t="s">
        <v>76</v>
      </c>
      <c r="E44" s="264"/>
      <c r="F44" s="265">
        <v>618877</v>
      </c>
      <c r="G44" s="265">
        <v>618373</v>
      </c>
      <c r="H44" s="265">
        <v>618585</v>
      </c>
      <c r="I44" s="265">
        <v>605963</v>
      </c>
      <c r="J44" s="265">
        <v>603233</v>
      </c>
      <c r="K44" s="265">
        <v>608632</v>
      </c>
      <c r="L44" s="265">
        <v>615324</v>
      </c>
      <c r="M44" s="265">
        <v>629125</v>
      </c>
      <c r="N44" s="265">
        <v>627536</v>
      </c>
      <c r="O44" s="265">
        <v>644564</v>
      </c>
      <c r="P44" s="52"/>
      <c r="Q44" s="52"/>
      <c r="R44" s="52"/>
      <c r="S44" s="52"/>
      <c r="T44" s="52"/>
      <c r="U44" s="52"/>
      <c r="V44" s="52"/>
      <c r="W44" s="52"/>
      <c r="X44" s="52"/>
      <c r="Y44" s="52"/>
      <c r="Z44" s="52"/>
      <c r="AA44" s="52"/>
      <c r="AB44" s="52"/>
      <c r="AC44" s="52"/>
      <c r="AI44" s="102"/>
    </row>
    <row r="45" spans="1:35" s="25" customFormat="1" ht="15" customHeight="1" x14ac:dyDescent="0.2">
      <c r="A45" s="127"/>
      <c r="B45" s="264"/>
      <c r="C45" s="223" t="s">
        <v>537</v>
      </c>
      <c r="D45" s="223"/>
      <c r="E45" s="312" t="s">
        <v>538</v>
      </c>
      <c r="F45" s="313">
        <v>-1.4</v>
      </c>
      <c r="G45" s="313">
        <v>-0.1</v>
      </c>
      <c r="H45" s="313">
        <v>0</v>
      </c>
      <c r="I45" s="313">
        <v>-2</v>
      </c>
      <c r="J45" s="313">
        <v>-0.5</v>
      </c>
      <c r="K45" s="313">
        <v>0.9</v>
      </c>
      <c r="L45" s="313">
        <v>1.1000000000000001</v>
      </c>
      <c r="M45" s="313">
        <v>2.2000000000000002</v>
      </c>
      <c r="N45" s="313">
        <v>-0.3</v>
      </c>
      <c r="O45" s="313">
        <v>2.7</v>
      </c>
      <c r="P45" s="52"/>
      <c r="Q45" s="52"/>
      <c r="R45" s="52"/>
      <c r="S45" s="52"/>
      <c r="T45" s="52"/>
      <c r="U45" s="52"/>
      <c r="V45" s="52"/>
      <c r="W45" s="52"/>
      <c r="X45" s="52"/>
      <c r="Y45" s="52"/>
      <c r="Z45" s="52"/>
      <c r="AA45" s="52"/>
      <c r="AB45" s="52"/>
      <c r="AC45" s="52"/>
      <c r="AI45" s="102"/>
    </row>
    <row r="46" spans="1:35" s="25" customFormat="1" ht="15" customHeight="1" x14ac:dyDescent="0.2">
      <c r="A46" s="127"/>
      <c r="B46" s="129"/>
      <c r="C46" s="129" t="s">
        <v>530</v>
      </c>
      <c r="D46" s="129"/>
      <c r="E46" s="129" t="s">
        <v>531</v>
      </c>
      <c r="F46" s="155">
        <v>300541</v>
      </c>
      <c r="G46" s="155">
        <v>301123</v>
      </c>
      <c r="H46" s="155">
        <v>302030</v>
      </c>
      <c r="I46" s="155">
        <v>295522</v>
      </c>
      <c r="J46" s="155">
        <v>306481</v>
      </c>
      <c r="K46" s="155">
        <v>306349</v>
      </c>
      <c r="L46" s="155">
        <v>308716</v>
      </c>
      <c r="M46" s="155">
        <v>313241</v>
      </c>
      <c r="N46" s="155">
        <v>308843</v>
      </c>
      <c r="O46" s="155">
        <v>319023</v>
      </c>
      <c r="P46" s="52"/>
      <c r="Q46" s="52"/>
      <c r="R46" s="52"/>
      <c r="S46" s="52"/>
      <c r="T46" s="52"/>
      <c r="U46" s="52"/>
      <c r="V46" s="52"/>
      <c r="W46" s="52"/>
      <c r="X46" s="52"/>
      <c r="Y46" s="52"/>
      <c r="Z46" s="52"/>
      <c r="AA46" s="52"/>
      <c r="AB46" s="52"/>
      <c r="AC46" s="52"/>
      <c r="AI46" s="102"/>
    </row>
    <row r="47" spans="1:35" s="25" customFormat="1" ht="15" customHeight="1" x14ac:dyDescent="0.2">
      <c r="A47" s="127"/>
      <c r="B47" s="129"/>
      <c r="C47" s="129" t="s">
        <v>532</v>
      </c>
      <c r="D47" s="129"/>
      <c r="E47" s="121" t="s">
        <v>533</v>
      </c>
      <c r="F47" s="155">
        <v>318335</v>
      </c>
      <c r="G47" s="155">
        <v>317250</v>
      </c>
      <c r="H47" s="155">
        <v>316554</v>
      </c>
      <c r="I47" s="155">
        <v>310441</v>
      </c>
      <c r="J47" s="155">
        <v>296751</v>
      </c>
      <c r="K47" s="155">
        <v>302282</v>
      </c>
      <c r="L47" s="155">
        <v>306607</v>
      </c>
      <c r="M47" s="155">
        <v>315884</v>
      </c>
      <c r="N47" s="155">
        <v>318692</v>
      </c>
      <c r="O47" s="155">
        <v>325541</v>
      </c>
      <c r="P47" s="52"/>
      <c r="Q47" s="52"/>
      <c r="R47" s="52"/>
      <c r="S47" s="52"/>
      <c r="T47" s="52"/>
      <c r="U47" s="52"/>
      <c r="V47" s="52"/>
      <c r="W47" s="52"/>
      <c r="X47" s="52"/>
      <c r="Y47" s="52"/>
      <c r="Z47" s="52"/>
      <c r="AA47" s="52"/>
      <c r="AB47" s="52"/>
      <c r="AC47" s="52"/>
      <c r="AI47" s="102"/>
    </row>
    <row r="48" spans="1:35" s="25" customFormat="1" ht="15" customHeight="1" x14ac:dyDescent="0.2">
      <c r="A48" s="127"/>
      <c r="B48" s="121"/>
      <c r="C48" s="121"/>
      <c r="D48" s="121"/>
      <c r="E48" s="157"/>
      <c r="F48" s="155"/>
      <c r="G48" s="155"/>
      <c r="H48" s="155"/>
      <c r="I48" s="155"/>
      <c r="J48" s="155"/>
      <c r="K48" s="155"/>
      <c r="L48" s="155"/>
      <c r="M48" s="155"/>
      <c r="N48" s="155"/>
      <c r="O48" s="155"/>
      <c r="P48" s="52"/>
      <c r="Q48" s="52"/>
      <c r="R48" s="52"/>
      <c r="S48" s="52"/>
      <c r="T48" s="52"/>
      <c r="U48" s="52"/>
      <c r="V48" s="52"/>
      <c r="W48" s="52"/>
      <c r="X48" s="52"/>
      <c r="Y48" s="52"/>
      <c r="Z48" s="52"/>
      <c r="AA48" s="52"/>
      <c r="AB48" s="52"/>
      <c r="AC48" s="52"/>
      <c r="AI48" s="102"/>
    </row>
    <row r="49" spans="1:35" s="25" customFormat="1" ht="15" customHeight="1" x14ac:dyDescent="0.2">
      <c r="A49" s="127"/>
      <c r="B49" s="314" t="s">
        <v>534</v>
      </c>
      <c r="C49" s="256"/>
      <c r="D49" s="314" t="s">
        <v>68</v>
      </c>
      <c r="E49" s="256"/>
      <c r="F49" s="315">
        <v>179871</v>
      </c>
      <c r="G49" s="315">
        <v>180906</v>
      </c>
      <c r="H49" s="315">
        <v>182997</v>
      </c>
      <c r="I49" s="315">
        <v>193620</v>
      </c>
      <c r="J49" s="315">
        <v>205202</v>
      </c>
      <c r="K49" s="315">
        <v>218560</v>
      </c>
      <c r="L49" s="315">
        <v>221133</v>
      </c>
      <c r="M49" s="315">
        <v>226004</v>
      </c>
      <c r="N49" s="315">
        <v>227203</v>
      </c>
      <c r="O49" s="315">
        <v>234226</v>
      </c>
      <c r="P49" s="52"/>
      <c r="Q49" s="52"/>
      <c r="R49" s="52"/>
      <c r="S49" s="52"/>
      <c r="T49" s="52"/>
      <c r="U49" s="52"/>
      <c r="V49" s="52"/>
      <c r="W49" s="52"/>
      <c r="X49" s="52"/>
      <c r="Y49" s="52"/>
      <c r="Z49" s="52"/>
      <c r="AA49" s="52"/>
      <c r="AB49" s="52"/>
      <c r="AC49" s="52"/>
      <c r="AI49" s="102"/>
    </row>
    <row r="50" spans="1:35" s="25" customFormat="1" ht="15" customHeight="1" x14ac:dyDescent="0.2">
      <c r="A50" s="127"/>
      <c r="B50" s="237"/>
      <c r="C50" s="223" t="s">
        <v>537</v>
      </c>
      <c r="D50" s="223"/>
      <c r="E50" s="312" t="s">
        <v>538</v>
      </c>
      <c r="F50" s="313">
        <v>1.2</v>
      </c>
      <c r="G50" s="313">
        <v>0.6</v>
      </c>
      <c r="H50" s="313">
        <v>1.2</v>
      </c>
      <c r="I50" s="313">
        <v>5.8</v>
      </c>
      <c r="J50" s="313">
        <v>6</v>
      </c>
      <c r="K50" s="313">
        <v>6.5</v>
      </c>
      <c r="L50" s="313">
        <v>1.2</v>
      </c>
      <c r="M50" s="313">
        <v>2.2000000000000002</v>
      </c>
      <c r="N50" s="313">
        <v>0.5</v>
      </c>
      <c r="O50" s="313">
        <v>3.1</v>
      </c>
      <c r="P50" s="52"/>
      <c r="Q50" s="52"/>
      <c r="R50" s="52"/>
      <c r="S50" s="52"/>
      <c r="T50" s="52"/>
      <c r="U50" s="52"/>
      <c r="V50" s="52"/>
      <c r="W50" s="52"/>
      <c r="X50" s="52"/>
      <c r="Y50" s="52"/>
      <c r="Z50" s="52"/>
      <c r="AA50" s="52"/>
      <c r="AB50" s="52"/>
      <c r="AC50" s="52"/>
      <c r="AI50" s="102"/>
    </row>
    <row r="51" spans="1:35" s="25" customFormat="1" ht="15" customHeight="1" x14ac:dyDescent="0.2">
      <c r="A51" s="127"/>
      <c r="B51" s="237"/>
      <c r="C51" s="129" t="s">
        <v>530</v>
      </c>
      <c r="D51" s="129"/>
      <c r="E51" s="129" t="s">
        <v>531</v>
      </c>
      <c r="F51" s="155">
        <v>90643</v>
      </c>
      <c r="G51" s="155">
        <v>91188</v>
      </c>
      <c r="H51" s="155">
        <v>92492</v>
      </c>
      <c r="I51" s="155">
        <v>98735</v>
      </c>
      <c r="J51" s="155">
        <v>103991</v>
      </c>
      <c r="K51" s="155">
        <v>109284</v>
      </c>
      <c r="L51" s="155">
        <v>110385</v>
      </c>
      <c r="M51" s="155">
        <v>112360</v>
      </c>
      <c r="N51" s="155">
        <v>112000</v>
      </c>
      <c r="O51" s="155">
        <v>116440</v>
      </c>
      <c r="P51" s="52"/>
      <c r="Q51" s="52"/>
      <c r="R51" s="52"/>
      <c r="S51" s="52"/>
      <c r="T51" s="52"/>
      <c r="U51" s="52"/>
      <c r="V51" s="52"/>
      <c r="W51" s="52"/>
      <c r="X51" s="52"/>
      <c r="Y51" s="52"/>
      <c r="Z51" s="52"/>
      <c r="AA51" s="52"/>
      <c r="AB51" s="52"/>
      <c r="AC51" s="52"/>
      <c r="AI51" s="102"/>
    </row>
    <row r="52" spans="1:35" s="25" customFormat="1" ht="15" customHeight="1" x14ac:dyDescent="0.2">
      <c r="A52" s="127"/>
      <c r="B52" s="124"/>
      <c r="C52" s="129" t="s">
        <v>532</v>
      </c>
      <c r="D52" s="129"/>
      <c r="E52" s="121" t="s">
        <v>533</v>
      </c>
      <c r="F52" s="155">
        <v>89228</v>
      </c>
      <c r="G52" s="155">
        <v>89718</v>
      </c>
      <c r="H52" s="155">
        <v>90505</v>
      </c>
      <c r="I52" s="155">
        <v>94884</v>
      </c>
      <c r="J52" s="155">
        <v>101211</v>
      </c>
      <c r="K52" s="155">
        <v>109275</v>
      </c>
      <c r="L52" s="155">
        <v>110748</v>
      </c>
      <c r="M52" s="155">
        <v>113644</v>
      </c>
      <c r="N52" s="155">
        <v>115203</v>
      </c>
      <c r="O52" s="155">
        <v>117786</v>
      </c>
      <c r="P52" s="52"/>
      <c r="Q52" s="52"/>
      <c r="R52" s="52"/>
      <c r="S52" s="52"/>
      <c r="T52" s="52"/>
      <c r="U52" s="52"/>
      <c r="V52" s="52"/>
      <c r="W52" s="52"/>
      <c r="X52" s="52"/>
      <c r="Y52" s="52"/>
      <c r="Z52" s="52"/>
      <c r="AA52" s="52"/>
      <c r="AB52" s="52"/>
      <c r="AC52" s="52"/>
      <c r="AI52" s="102"/>
    </row>
    <row r="53" spans="1:35" s="25" customFormat="1" ht="15" customHeight="1" x14ac:dyDescent="0.2">
      <c r="A53" s="127"/>
      <c r="B53" s="127"/>
      <c r="C53" s="127"/>
      <c r="D53" s="127"/>
      <c r="E53" s="127"/>
      <c r="F53" s="311"/>
      <c r="G53" s="311"/>
      <c r="H53" s="311"/>
      <c r="I53" s="311"/>
      <c r="J53" s="311"/>
      <c r="K53" s="311"/>
      <c r="L53" s="311"/>
      <c r="M53" s="311"/>
      <c r="N53" s="311"/>
      <c r="O53" s="311"/>
      <c r="P53" s="52"/>
      <c r="Q53" s="52"/>
      <c r="R53" s="52"/>
      <c r="S53" s="52"/>
      <c r="T53" s="52"/>
      <c r="U53" s="52"/>
      <c r="V53" s="52"/>
      <c r="W53" s="52"/>
      <c r="X53" s="52"/>
      <c r="Y53" s="52"/>
      <c r="Z53" s="52"/>
      <c r="AA53" s="52"/>
      <c r="AB53" s="52"/>
      <c r="AC53" s="52"/>
      <c r="AI53" s="102"/>
    </row>
    <row r="54" spans="1:35" s="25" customFormat="1" ht="15" customHeight="1" thickBot="1" x14ac:dyDescent="0.25">
      <c r="A54" s="127"/>
      <c r="B54" s="127"/>
      <c r="C54" s="127"/>
      <c r="D54" s="127"/>
      <c r="E54" s="127"/>
      <c r="F54" s="311"/>
      <c r="G54" s="311"/>
      <c r="H54" s="311"/>
      <c r="I54" s="311"/>
      <c r="J54" s="311"/>
      <c r="K54" s="311"/>
      <c r="L54" s="311"/>
      <c r="M54" s="311"/>
      <c r="N54" s="311"/>
      <c r="O54" s="311"/>
      <c r="P54" s="52"/>
      <c r="Q54" s="52"/>
      <c r="R54" s="52"/>
      <c r="S54" s="52"/>
      <c r="T54" s="52"/>
      <c r="U54" s="52"/>
      <c r="V54" s="52"/>
      <c r="W54" s="52"/>
      <c r="X54" s="52"/>
      <c r="Y54" s="52"/>
      <c r="Z54" s="52"/>
      <c r="AA54" s="52"/>
      <c r="AB54" s="52"/>
      <c r="AC54" s="52"/>
      <c r="AI54" s="102"/>
    </row>
    <row r="55" spans="1:35" s="25" customFormat="1" ht="15" customHeight="1" thickBot="1" x14ac:dyDescent="0.25">
      <c r="A55" s="127"/>
      <c r="B55" s="118"/>
      <c r="C55" s="118"/>
      <c r="D55" s="118"/>
      <c r="E55" s="118"/>
      <c r="F55" s="316" t="s">
        <v>171</v>
      </c>
      <c r="G55" s="316" t="s">
        <v>172</v>
      </c>
      <c r="H55" s="316" t="s">
        <v>142</v>
      </c>
      <c r="I55" s="316" t="s">
        <v>154</v>
      </c>
      <c r="J55" s="316" t="s">
        <v>571</v>
      </c>
      <c r="K55" s="316">
        <v>44621</v>
      </c>
      <c r="L55" s="316">
        <v>44986</v>
      </c>
      <c r="M55" s="316">
        <v>45352</v>
      </c>
      <c r="N55" s="316">
        <v>45717</v>
      </c>
      <c r="O55" s="316">
        <v>46082</v>
      </c>
      <c r="P55" s="52"/>
      <c r="Q55" s="52"/>
      <c r="R55" s="52"/>
      <c r="S55" s="52"/>
      <c r="T55" s="52"/>
      <c r="U55" s="52"/>
      <c r="V55" s="52"/>
      <c r="W55" s="52"/>
      <c r="X55" s="52"/>
      <c r="Y55" s="52"/>
      <c r="Z55" s="52"/>
      <c r="AA55" s="52"/>
      <c r="AB55" s="52"/>
      <c r="AC55" s="52"/>
      <c r="AI55" s="102"/>
    </row>
    <row r="56" spans="1:35" s="25" customFormat="1" ht="15" customHeight="1" x14ac:dyDescent="0.2">
      <c r="A56" s="127"/>
      <c r="B56" s="264" t="s">
        <v>529</v>
      </c>
      <c r="C56" s="264"/>
      <c r="D56" s="264" t="s">
        <v>76</v>
      </c>
      <c r="E56" s="264"/>
      <c r="F56" s="265">
        <v>647369</v>
      </c>
      <c r="G56" s="265">
        <v>654945</v>
      </c>
      <c r="H56" s="265">
        <v>655937</v>
      </c>
      <c r="I56" s="265">
        <v>655129</v>
      </c>
      <c r="J56" s="265">
        <v>485104</v>
      </c>
      <c r="K56" s="265">
        <v>510661</v>
      </c>
      <c r="L56" s="265">
        <v>571636</v>
      </c>
      <c r="M56" s="265">
        <v>597920</v>
      </c>
      <c r="N56" s="265">
        <v>608987</v>
      </c>
      <c r="O56" s="266">
        <v>628643</v>
      </c>
      <c r="P56" s="52"/>
      <c r="Q56" s="52"/>
      <c r="R56" s="52"/>
      <c r="S56" s="52"/>
      <c r="T56" s="52"/>
      <c r="U56" s="52"/>
      <c r="V56" s="52"/>
      <c r="W56" s="52"/>
      <c r="X56" s="52"/>
      <c r="Y56" s="52"/>
      <c r="Z56" s="52"/>
      <c r="AA56" s="52"/>
      <c r="AB56" s="52"/>
      <c r="AC56" s="52"/>
      <c r="AI56" s="102"/>
    </row>
    <row r="57" spans="1:35" s="25" customFormat="1" ht="15" customHeight="1" x14ac:dyDescent="0.2">
      <c r="A57" s="127"/>
      <c r="B57" s="264"/>
      <c r="C57" s="223" t="s">
        <v>537</v>
      </c>
      <c r="D57" s="223"/>
      <c r="E57" s="312" t="s">
        <v>538</v>
      </c>
      <c r="F57" s="313">
        <v>0.4</v>
      </c>
      <c r="G57" s="313">
        <v>1.2</v>
      </c>
      <c r="H57" s="313">
        <v>0.2</v>
      </c>
      <c r="I57" s="313">
        <v>-0.1</v>
      </c>
      <c r="J57" s="313">
        <v>-26</v>
      </c>
      <c r="K57" s="313">
        <v>-5.3</v>
      </c>
      <c r="L57" s="313">
        <v>11.9</v>
      </c>
      <c r="M57" s="313">
        <v>4.5999999999999996</v>
      </c>
      <c r="N57" s="313">
        <v>1.9</v>
      </c>
      <c r="O57" s="317">
        <v>3.2</v>
      </c>
      <c r="P57" s="52"/>
      <c r="Q57" s="52"/>
      <c r="R57" s="52"/>
      <c r="S57" s="52"/>
      <c r="T57" s="52"/>
      <c r="U57" s="52"/>
      <c r="V57" s="52"/>
      <c r="W57" s="52"/>
      <c r="X57" s="52"/>
      <c r="Y57" s="52"/>
      <c r="Z57" s="52"/>
      <c r="AA57" s="52"/>
      <c r="AB57" s="52"/>
      <c r="AC57" s="52"/>
      <c r="AI57" s="102"/>
    </row>
    <row r="58" spans="1:35" s="25" customFormat="1" ht="15" customHeight="1" x14ac:dyDescent="0.2">
      <c r="A58" s="127"/>
      <c r="B58" s="129"/>
      <c r="C58" s="129" t="s">
        <v>530</v>
      </c>
      <c r="D58" s="129"/>
      <c r="E58" s="129" t="s">
        <v>531</v>
      </c>
      <c r="F58" s="155">
        <v>318064</v>
      </c>
      <c r="G58" s="155">
        <v>319939</v>
      </c>
      <c r="H58" s="155">
        <v>318158</v>
      </c>
      <c r="I58" s="155">
        <v>310525</v>
      </c>
      <c r="J58" s="155">
        <v>208035</v>
      </c>
      <c r="K58" s="155">
        <v>228028</v>
      </c>
      <c r="L58" s="155">
        <v>272065</v>
      </c>
      <c r="M58" s="155">
        <v>284626</v>
      </c>
      <c r="N58" s="155">
        <v>290022</v>
      </c>
      <c r="O58" s="309">
        <v>301371</v>
      </c>
      <c r="P58" s="52"/>
      <c r="Q58" s="52"/>
      <c r="R58" s="52"/>
      <c r="S58" s="52"/>
      <c r="T58" s="52"/>
      <c r="U58" s="52"/>
      <c r="V58" s="52"/>
      <c r="W58" s="52"/>
      <c r="X58" s="52"/>
      <c r="Y58" s="52"/>
      <c r="Z58" s="52"/>
      <c r="AA58" s="52"/>
      <c r="AB58" s="52"/>
      <c r="AC58" s="52"/>
      <c r="AI58" s="102"/>
    </row>
    <row r="59" spans="1:35" s="25" customFormat="1" ht="15" customHeight="1" x14ac:dyDescent="0.2">
      <c r="A59" s="127"/>
      <c r="B59" s="129"/>
      <c r="C59" s="129" t="s">
        <v>532</v>
      </c>
      <c r="D59" s="129"/>
      <c r="E59" s="121" t="s">
        <v>533</v>
      </c>
      <c r="F59" s="155">
        <v>329305</v>
      </c>
      <c r="G59" s="155">
        <v>335005</v>
      </c>
      <c r="H59" s="155">
        <v>337778</v>
      </c>
      <c r="I59" s="155">
        <v>344604</v>
      </c>
      <c r="J59" s="155">
        <v>277068</v>
      </c>
      <c r="K59" s="155">
        <v>282633</v>
      </c>
      <c r="L59" s="155">
        <v>299570</v>
      </c>
      <c r="M59" s="155">
        <v>313294</v>
      </c>
      <c r="N59" s="155">
        <v>318964</v>
      </c>
      <c r="O59" s="309">
        <v>327272</v>
      </c>
      <c r="P59" s="52"/>
      <c r="Q59" s="52"/>
      <c r="R59" s="52"/>
      <c r="S59" s="52"/>
      <c r="T59" s="52"/>
      <c r="U59" s="52"/>
      <c r="V59" s="52"/>
      <c r="W59" s="52"/>
      <c r="X59" s="52"/>
      <c r="Y59" s="52"/>
      <c r="Z59" s="52"/>
      <c r="AA59" s="52"/>
      <c r="AB59" s="52"/>
      <c r="AC59" s="52"/>
      <c r="AI59" s="102"/>
    </row>
    <row r="60" spans="1:35" ht="15" customHeight="1" x14ac:dyDescent="0.2">
      <c r="A60" s="127"/>
      <c r="B60" s="121"/>
      <c r="C60" s="121"/>
      <c r="D60" s="121"/>
      <c r="E60" s="157"/>
      <c r="F60" s="155"/>
      <c r="G60" s="155"/>
      <c r="H60" s="155"/>
      <c r="I60" s="155"/>
      <c r="J60" s="155"/>
      <c r="K60" s="155"/>
      <c r="L60" s="155"/>
      <c r="M60" s="155"/>
      <c r="N60" s="155"/>
      <c r="O60" s="309"/>
    </row>
    <row r="61" spans="1:35" ht="15" customHeight="1" x14ac:dyDescent="0.2">
      <c r="A61" s="127"/>
      <c r="B61" s="314" t="s">
        <v>534</v>
      </c>
      <c r="C61" s="256"/>
      <c r="D61" s="314" t="s">
        <v>68</v>
      </c>
      <c r="E61" s="256"/>
      <c r="F61" s="315">
        <v>236766</v>
      </c>
      <c r="G61" s="315">
        <v>241641</v>
      </c>
      <c r="H61" s="315">
        <v>245367</v>
      </c>
      <c r="I61" s="315">
        <v>246212</v>
      </c>
      <c r="J61" s="315">
        <v>183550</v>
      </c>
      <c r="K61" s="315">
        <v>194199</v>
      </c>
      <c r="L61" s="315">
        <v>218671</v>
      </c>
      <c r="M61" s="315">
        <v>235090</v>
      </c>
      <c r="N61" s="315">
        <v>242547</v>
      </c>
      <c r="O61" s="318">
        <v>254326</v>
      </c>
    </row>
    <row r="62" spans="1:35" ht="15" customHeight="1" x14ac:dyDescent="0.2">
      <c r="A62" s="127"/>
      <c r="B62" s="237"/>
      <c r="C62" s="223" t="s">
        <v>537</v>
      </c>
      <c r="D62" s="223"/>
      <c r="E62" s="312" t="s">
        <v>538</v>
      </c>
      <c r="F62" s="313">
        <v>1.1000000000000001</v>
      </c>
      <c r="G62" s="313">
        <v>2.1</v>
      </c>
      <c r="H62" s="313">
        <v>1.5</v>
      </c>
      <c r="I62" s="313">
        <v>0.3</v>
      </c>
      <c r="J62" s="313">
        <v>-25.5</v>
      </c>
      <c r="K62" s="313">
        <v>5.8</v>
      </c>
      <c r="L62" s="313">
        <v>12.6</v>
      </c>
      <c r="M62" s="313">
        <v>7.5</v>
      </c>
      <c r="N62" s="313">
        <v>3.2</v>
      </c>
      <c r="O62" s="317">
        <v>4.9000000000000004</v>
      </c>
    </row>
    <row r="63" spans="1:35" ht="15" customHeight="1" x14ac:dyDescent="0.2">
      <c r="A63" s="127"/>
      <c r="B63" s="237"/>
      <c r="C63" s="129" t="s">
        <v>530</v>
      </c>
      <c r="D63" s="129"/>
      <c r="E63" s="129" t="s">
        <v>531</v>
      </c>
      <c r="F63" s="155">
        <v>116998</v>
      </c>
      <c r="G63" s="155">
        <v>119567</v>
      </c>
      <c r="H63" s="155">
        <v>121013</v>
      </c>
      <c r="I63" s="155">
        <v>118559</v>
      </c>
      <c r="J63" s="155">
        <v>76214</v>
      </c>
      <c r="K63" s="155">
        <v>84103</v>
      </c>
      <c r="L63" s="155">
        <v>103696</v>
      </c>
      <c r="M63" s="155">
        <v>114356</v>
      </c>
      <c r="N63" s="155">
        <v>118288</v>
      </c>
      <c r="O63" s="309">
        <v>126284</v>
      </c>
    </row>
    <row r="64" spans="1:35" ht="15" customHeight="1" x14ac:dyDescent="0.2">
      <c r="A64" s="127"/>
      <c r="B64" s="124"/>
      <c r="C64" s="129" t="s">
        <v>532</v>
      </c>
      <c r="D64" s="129"/>
      <c r="E64" s="121" t="s">
        <v>533</v>
      </c>
      <c r="F64" s="155">
        <v>119768</v>
      </c>
      <c r="G64" s="155">
        <v>122073</v>
      </c>
      <c r="H64" s="155">
        <v>124354</v>
      </c>
      <c r="I64" s="155">
        <v>127652</v>
      </c>
      <c r="J64" s="155">
        <v>107336</v>
      </c>
      <c r="K64" s="155">
        <v>110096</v>
      </c>
      <c r="L64" s="155">
        <v>114974</v>
      </c>
      <c r="M64" s="155">
        <v>120734</v>
      </c>
      <c r="N64" s="155">
        <v>124258</v>
      </c>
      <c r="O64" s="309">
        <v>128042</v>
      </c>
    </row>
    <row r="65" spans="1:29" ht="14" x14ac:dyDescent="0.2">
      <c r="A65" s="127"/>
      <c r="B65" s="127"/>
      <c r="C65" s="127"/>
      <c r="D65" s="127"/>
      <c r="E65" s="127"/>
      <c r="F65" s="319"/>
      <c r="G65" s="127"/>
      <c r="H65" s="127"/>
      <c r="I65" s="127"/>
      <c r="J65" s="127"/>
      <c r="K65" s="127"/>
      <c r="L65" s="127"/>
      <c r="M65" s="127"/>
      <c r="N65" s="127"/>
      <c r="O65" s="127"/>
    </row>
    <row r="66" spans="1:29" ht="14" x14ac:dyDescent="0.2">
      <c r="A66" s="127"/>
      <c r="B66" s="259" t="s">
        <v>376</v>
      </c>
      <c r="C66" s="133" t="s">
        <v>539</v>
      </c>
      <c r="D66" s="127"/>
      <c r="E66" s="127"/>
      <c r="F66" s="319"/>
      <c r="G66" s="319"/>
      <c r="H66" s="319"/>
      <c r="I66" s="319"/>
      <c r="J66" s="319"/>
      <c r="K66" s="319"/>
      <c r="L66" s="319"/>
      <c r="M66" s="319"/>
      <c r="N66" s="319"/>
      <c r="O66" s="319"/>
    </row>
    <row r="67" spans="1:29" ht="14" x14ac:dyDescent="0.2">
      <c r="A67" s="127"/>
      <c r="B67" s="259" t="s">
        <v>376</v>
      </c>
      <c r="C67" s="133" t="s">
        <v>109</v>
      </c>
      <c r="D67" s="127"/>
      <c r="E67" s="127"/>
      <c r="F67" s="319"/>
      <c r="G67" s="319"/>
      <c r="H67" s="319"/>
      <c r="I67" s="319"/>
      <c r="J67" s="319"/>
      <c r="K67" s="319"/>
      <c r="L67" s="319"/>
      <c r="M67" s="319"/>
      <c r="N67" s="319"/>
      <c r="O67" s="319"/>
    </row>
    <row r="68" spans="1:29" ht="14" x14ac:dyDescent="0.2">
      <c r="A68" s="127"/>
      <c r="B68" s="259" t="s">
        <v>376</v>
      </c>
      <c r="C68" s="133" t="s">
        <v>540</v>
      </c>
      <c r="D68" s="127"/>
      <c r="E68" s="127"/>
      <c r="F68" s="319"/>
      <c r="G68" s="319"/>
      <c r="H68" s="319"/>
      <c r="I68" s="319"/>
      <c r="J68" s="319"/>
      <c r="K68" s="319"/>
      <c r="L68" s="319"/>
      <c r="M68" s="319"/>
      <c r="N68" s="319"/>
      <c r="O68" s="319"/>
    </row>
    <row r="69" spans="1:29" ht="14" x14ac:dyDescent="0.2">
      <c r="A69" s="127"/>
      <c r="B69" s="259" t="s">
        <v>376</v>
      </c>
      <c r="C69" s="133" t="s">
        <v>150</v>
      </c>
      <c r="D69" s="127"/>
      <c r="E69" s="127"/>
      <c r="F69" s="319"/>
      <c r="G69" s="319"/>
      <c r="H69" s="319"/>
      <c r="I69" s="319"/>
      <c r="J69" s="319"/>
      <c r="K69" s="319"/>
      <c r="L69" s="319"/>
      <c r="M69" s="319"/>
      <c r="N69" s="319"/>
      <c r="O69" s="319"/>
    </row>
    <row r="70" spans="1:29" ht="14" x14ac:dyDescent="0.2">
      <c r="A70" s="127"/>
      <c r="B70" s="127"/>
      <c r="C70" s="133" t="s">
        <v>110</v>
      </c>
      <c r="D70" s="127"/>
      <c r="E70" s="127"/>
      <c r="F70" s="319"/>
      <c r="G70" s="319"/>
      <c r="H70" s="319"/>
      <c r="I70" s="319"/>
      <c r="J70" s="319"/>
      <c r="K70" s="319"/>
      <c r="L70" s="319"/>
      <c r="M70" s="319"/>
      <c r="N70" s="319"/>
      <c r="O70" s="319"/>
    </row>
    <row r="71" spans="1:29" s="104" customFormat="1" ht="14" x14ac:dyDescent="0.2">
      <c r="A71" s="126"/>
      <c r="B71" s="228"/>
      <c r="C71" s="134"/>
      <c r="D71" s="126"/>
      <c r="E71" s="126"/>
      <c r="F71" s="229"/>
      <c r="G71" s="229"/>
      <c r="H71" s="229"/>
      <c r="I71" s="229"/>
      <c r="J71" s="229"/>
      <c r="K71" s="229"/>
      <c r="L71" s="229"/>
      <c r="M71" s="229"/>
      <c r="N71" s="229"/>
      <c r="O71" s="229"/>
      <c r="P71" s="117"/>
      <c r="Q71" s="117"/>
      <c r="R71" s="117"/>
      <c r="S71" s="117"/>
      <c r="T71" s="117"/>
      <c r="U71" s="117"/>
      <c r="V71" s="117"/>
      <c r="W71" s="117"/>
      <c r="X71" s="117"/>
      <c r="Y71" s="117"/>
      <c r="Z71" s="117"/>
      <c r="AA71" s="117"/>
      <c r="AB71" s="117"/>
      <c r="AC71" s="117"/>
    </row>
    <row r="72" spans="1:29" s="104" customFormat="1" ht="14" x14ac:dyDescent="0.2">
      <c r="A72" s="126"/>
      <c r="B72" s="228"/>
      <c r="C72" s="134"/>
      <c r="D72" s="126"/>
      <c r="E72" s="126"/>
      <c r="F72" s="229"/>
      <c r="G72" s="229"/>
      <c r="H72" s="229"/>
      <c r="I72" s="229"/>
      <c r="J72" s="229"/>
      <c r="K72" s="229"/>
      <c r="L72" s="229"/>
      <c r="M72" s="229"/>
      <c r="N72" s="229"/>
      <c r="O72" s="229"/>
      <c r="P72" s="117"/>
      <c r="Q72" s="117"/>
      <c r="R72" s="117"/>
      <c r="S72" s="117"/>
      <c r="T72" s="117"/>
      <c r="U72" s="117"/>
      <c r="V72" s="117"/>
      <c r="W72" s="117"/>
      <c r="X72" s="117"/>
      <c r="Y72" s="117"/>
      <c r="Z72" s="117"/>
      <c r="AA72" s="117"/>
      <c r="AB72" s="117"/>
      <c r="AC72" s="117"/>
    </row>
    <row r="73" spans="1:29" x14ac:dyDescent="0.2">
      <c r="F73" s="23"/>
      <c r="G73" s="23"/>
      <c r="H73" s="23"/>
      <c r="I73" s="23"/>
      <c r="J73" s="23"/>
      <c r="K73" s="23"/>
      <c r="L73" s="23"/>
      <c r="M73" s="23"/>
      <c r="N73" s="23"/>
      <c r="O73" s="23"/>
    </row>
    <row r="74" spans="1:29" x14ac:dyDescent="0.2">
      <c r="C74" t="s">
        <v>197</v>
      </c>
      <c r="F74" s="23"/>
      <c r="G74" s="23"/>
      <c r="H74" s="23"/>
      <c r="I74" s="23"/>
      <c r="J74" s="23"/>
      <c r="K74" s="23"/>
      <c r="L74" s="23"/>
      <c r="M74" s="23"/>
      <c r="N74" s="23"/>
      <c r="O74" s="23"/>
    </row>
    <row r="75" spans="1:29" x14ac:dyDescent="0.2">
      <c r="F75" s="23"/>
      <c r="G75" s="23"/>
      <c r="H75" s="23"/>
      <c r="I75" s="23"/>
      <c r="J75" s="23"/>
      <c r="K75" s="23"/>
      <c r="L75" s="23"/>
      <c r="M75" s="23"/>
      <c r="N75" s="23"/>
      <c r="O75" s="23"/>
    </row>
    <row r="76" spans="1:29" x14ac:dyDescent="0.2">
      <c r="F76" s="23"/>
      <c r="G76" s="23"/>
      <c r="H76" s="23"/>
      <c r="I76" s="23"/>
      <c r="J76" s="23"/>
      <c r="K76" s="23"/>
      <c r="L76" s="23"/>
      <c r="M76" s="23"/>
      <c r="N76" s="23"/>
      <c r="O76" s="23"/>
    </row>
    <row r="77" spans="1:29" x14ac:dyDescent="0.2">
      <c r="F77" s="23"/>
      <c r="G77" s="23"/>
      <c r="H77" s="23"/>
      <c r="I77" s="23"/>
      <c r="J77" s="23"/>
      <c r="K77" s="23"/>
      <c r="L77" s="23"/>
      <c r="M77" s="23"/>
      <c r="N77" s="23"/>
      <c r="O77" s="23"/>
    </row>
    <row r="78" spans="1:29" x14ac:dyDescent="0.2">
      <c r="F78" s="23"/>
      <c r="G78" s="23"/>
      <c r="H78" s="23"/>
      <c r="I78" s="23"/>
      <c r="J78" s="23"/>
      <c r="K78" s="23"/>
      <c r="L78" s="23"/>
      <c r="M78" s="23"/>
      <c r="N78" s="23"/>
      <c r="O78" s="23"/>
    </row>
    <row r="79" spans="1:29" x14ac:dyDescent="0.2">
      <c r="F79" s="23"/>
      <c r="G79" s="23"/>
      <c r="H79" s="23"/>
      <c r="I79" s="23"/>
      <c r="J79" s="23"/>
      <c r="K79" s="23"/>
      <c r="L79" s="23"/>
      <c r="M79" s="23"/>
      <c r="N79" s="23"/>
      <c r="O79" s="23"/>
    </row>
    <row r="80" spans="1:29" x14ac:dyDescent="0.2">
      <c r="F80" s="23"/>
      <c r="G80" s="23"/>
      <c r="H80" s="23"/>
      <c r="I80" s="23"/>
      <c r="J80" s="23"/>
      <c r="K80" s="23"/>
      <c r="L80" s="23"/>
      <c r="M80" s="23"/>
      <c r="N80" s="23"/>
      <c r="O80" s="23"/>
    </row>
    <row r="81" spans="6:15" x14ac:dyDescent="0.2">
      <c r="F81" s="23"/>
      <c r="G81" s="23"/>
      <c r="H81" s="23"/>
      <c r="I81" s="23"/>
      <c r="J81" s="23"/>
      <c r="K81" s="23"/>
      <c r="L81" s="23"/>
      <c r="M81" s="23"/>
      <c r="N81" s="23"/>
      <c r="O81" s="23"/>
    </row>
    <row r="82" spans="6:15" x14ac:dyDescent="0.2">
      <c r="F82" s="23"/>
      <c r="G82" s="23"/>
      <c r="H82" s="23"/>
      <c r="I82" s="23"/>
      <c r="J82" s="23"/>
      <c r="K82" s="23"/>
      <c r="L82" s="23"/>
      <c r="M82" s="23"/>
      <c r="N82" s="23"/>
      <c r="O82" s="23"/>
    </row>
    <row r="83" spans="6:15" x14ac:dyDescent="0.2">
      <c r="F83" s="23"/>
      <c r="G83" s="23"/>
      <c r="H83" s="23"/>
      <c r="I83" s="23"/>
      <c r="J83" s="23"/>
      <c r="K83" s="23"/>
      <c r="L83" s="23"/>
      <c r="M83" s="23"/>
      <c r="N83" s="23"/>
      <c r="O83" s="23"/>
    </row>
    <row r="84" spans="6:15" x14ac:dyDescent="0.2">
      <c r="F84" s="23"/>
      <c r="G84" s="23"/>
      <c r="H84" s="23"/>
      <c r="I84" s="23"/>
      <c r="J84" s="23"/>
      <c r="K84" s="23"/>
      <c r="L84" s="23"/>
      <c r="M84" s="23"/>
      <c r="N84" s="23"/>
      <c r="O84" s="23"/>
    </row>
    <row r="85" spans="6:15" x14ac:dyDescent="0.2">
      <c r="F85" s="23"/>
      <c r="G85" s="23"/>
      <c r="H85" s="23"/>
      <c r="I85" s="23"/>
      <c r="J85" s="23"/>
      <c r="K85" s="23"/>
      <c r="L85" s="23"/>
      <c r="M85" s="23"/>
      <c r="N85" s="23"/>
      <c r="O85" s="23"/>
    </row>
    <row r="86" spans="6:15" x14ac:dyDescent="0.2">
      <c r="F86" s="23"/>
      <c r="G86" s="23"/>
      <c r="H86" s="23"/>
      <c r="I86" s="23"/>
      <c r="J86" s="23"/>
      <c r="K86" s="23"/>
      <c r="L86" s="23"/>
      <c r="M86" s="23"/>
      <c r="N86" s="23"/>
      <c r="O86" s="23"/>
    </row>
    <row r="87" spans="6:15" x14ac:dyDescent="0.2">
      <c r="F87" s="23"/>
      <c r="G87" s="23"/>
      <c r="H87" s="23"/>
      <c r="I87" s="23"/>
      <c r="J87" s="23"/>
      <c r="K87" s="23"/>
      <c r="L87" s="23"/>
      <c r="M87" s="23"/>
      <c r="N87" s="23"/>
      <c r="O87" s="23"/>
    </row>
    <row r="88" spans="6:15" x14ac:dyDescent="0.2">
      <c r="F88" s="23"/>
      <c r="G88" s="23"/>
      <c r="H88" s="23"/>
      <c r="I88" s="23"/>
      <c r="J88" s="23"/>
      <c r="K88" s="23"/>
      <c r="L88" s="23"/>
      <c r="M88" s="23"/>
      <c r="N88" s="23"/>
      <c r="O88" s="23"/>
    </row>
    <row r="89" spans="6:15" x14ac:dyDescent="0.2">
      <c r="F89" s="23"/>
      <c r="G89" s="23"/>
      <c r="H89" s="23"/>
      <c r="I89" s="23"/>
      <c r="J89" s="23"/>
      <c r="K89" s="23"/>
      <c r="L89" s="23"/>
      <c r="M89" s="23"/>
      <c r="N89" s="23"/>
      <c r="O89" s="23"/>
    </row>
    <row r="90" spans="6:15" x14ac:dyDescent="0.2">
      <c r="F90" s="23"/>
      <c r="G90" s="23"/>
      <c r="H90" s="23"/>
      <c r="I90" s="23"/>
      <c r="J90" s="23"/>
      <c r="K90" s="23"/>
      <c r="L90" s="23"/>
      <c r="M90" s="23"/>
      <c r="N90" s="23"/>
      <c r="O90" s="23"/>
    </row>
    <row r="91" spans="6:15" x14ac:dyDescent="0.2">
      <c r="F91" s="23"/>
      <c r="G91" s="23"/>
      <c r="H91" s="23"/>
      <c r="I91" s="23"/>
      <c r="J91" s="23"/>
      <c r="K91" s="23"/>
      <c r="L91" s="23"/>
      <c r="M91" s="23"/>
      <c r="N91" s="23"/>
      <c r="O91" s="23"/>
    </row>
    <row r="92" spans="6:15" x14ac:dyDescent="0.2">
      <c r="F92" s="23"/>
      <c r="G92" s="23"/>
      <c r="H92" s="23"/>
      <c r="I92" s="23"/>
      <c r="J92" s="23"/>
      <c r="K92" s="23"/>
      <c r="L92" s="23"/>
      <c r="M92" s="23"/>
      <c r="N92" s="23"/>
      <c r="O92" s="23"/>
    </row>
    <row r="93" spans="6:15" x14ac:dyDescent="0.2">
      <c r="F93" s="23"/>
      <c r="G93" s="23"/>
      <c r="H93" s="23"/>
      <c r="I93" s="23"/>
      <c r="J93" s="23"/>
      <c r="K93" s="23"/>
      <c r="L93" s="23"/>
      <c r="M93" s="23"/>
      <c r="N93" s="23"/>
      <c r="O93" s="23"/>
    </row>
    <row r="94" spans="6:15" x14ac:dyDescent="0.2">
      <c r="F94" s="23"/>
      <c r="G94" s="23"/>
      <c r="H94" s="23"/>
      <c r="I94" s="23"/>
      <c r="J94" s="23"/>
      <c r="K94" s="23"/>
      <c r="L94" s="23"/>
      <c r="M94" s="23"/>
      <c r="N94" s="23"/>
      <c r="O94" s="23"/>
    </row>
    <row r="95" spans="6:15" x14ac:dyDescent="0.2">
      <c r="F95" s="23"/>
      <c r="G95" s="23"/>
      <c r="H95" s="23"/>
      <c r="I95" s="23"/>
      <c r="J95" s="23"/>
      <c r="K95" s="23"/>
      <c r="L95" s="23"/>
      <c r="M95" s="23"/>
      <c r="N95" s="23"/>
      <c r="O95" s="23"/>
    </row>
    <row r="96" spans="6:15" x14ac:dyDescent="0.2">
      <c r="F96" s="23"/>
      <c r="G96" s="23"/>
      <c r="H96" s="23"/>
      <c r="I96" s="23"/>
      <c r="J96" s="23"/>
      <c r="K96" s="23"/>
      <c r="L96" s="23"/>
      <c r="M96" s="23"/>
      <c r="N96" s="23"/>
      <c r="O96" s="23"/>
    </row>
    <row r="97" spans="6:15" x14ac:dyDescent="0.2">
      <c r="F97" s="23"/>
      <c r="G97" s="23"/>
      <c r="H97" s="23"/>
      <c r="I97" s="23"/>
      <c r="J97" s="23"/>
      <c r="K97" s="23"/>
      <c r="L97" s="23"/>
      <c r="M97" s="23"/>
      <c r="N97" s="23"/>
      <c r="O97" s="23"/>
    </row>
    <row r="98" spans="6:15" x14ac:dyDescent="0.2">
      <c r="F98" s="23"/>
      <c r="G98" s="23"/>
      <c r="H98" s="23"/>
      <c r="I98" s="23"/>
      <c r="J98" s="23"/>
      <c r="K98" s="23"/>
      <c r="L98" s="23"/>
      <c r="M98" s="23"/>
      <c r="N98" s="23"/>
      <c r="O98" s="23"/>
    </row>
    <row r="99" spans="6:15" x14ac:dyDescent="0.2">
      <c r="F99" s="23"/>
      <c r="G99" s="23"/>
      <c r="H99" s="23"/>
      <c r="I99" s="23"/>
      <c r="J99" s="23"/>
      <c r="K99" s="23"/>
      <c r="L99" s="23"/>
      <c r="M99" s="23"/>
      <c r="N99" s="23"/>
      <c r="O99" s="23"/>
    </row>
    <row r="100" spans="6:15" x14ac:dyDescent="0.2">
      <c r="F100" s="23"/>
      <c r="G100" s="23"/>
      <c r="H100" s="23"/>
      <c r="I100" s="23"/>
      <c r="J100" s="23"/>
      <c r="K100" s="23"/>
      <c r="L100" s="23"/>
      <c r="M100" s="23"/>
      <c r="N100" s="23"/>
      <c r="O100" s="23"/>
    </row>
    <row r="101" spans="6:15" x14ac:dyDescent="0.2">
      <c r="F101" s="23"/>
      <c r="G101" s="23"/>
      <c r="H101" s="23"/>
      <c r="I101" s="23"/>
      <c r="J101" s="23"/>
      <c r="K101" s="23"/>
      <c r="L101" s="23"/>
      <c r="M101" s="23"/>
      <c r="N101" s="23"/>
      <c r="O101" s="23"/>
    </row>
    <row r="102" spans="6:15" x14ac:dyDescent="0.2">
      <c r="F102" s="23"/>
      <c r="G102" s="23"/>
      <c r="H102" s="23"/>
      <c r="I102" s="23"/>
      <c r="J102" s="23"/>
      <c r="K102" s="23"/>
      <c r="L102" s="23"/>
      <c r="M102" s="23"/>
      <c r="N102" s="23"/>
      <c r="O102" s="23"/>
    </row>
    <row r="103" spans="6:15" x14ac:dyDescent="0.2">
      <c r="F103" s="23"/>
      <c r="G103" s="23"/>
      <c r="H103" s="23"/>
      <c r="I103" s="23"/>
      <c r="J103" s="23"/>
      <c r="K103" s="23"/>
      <c r="L103" s="23"/>
      <c r="M103" s="23"/>
      <c r="N103" s="23"/>
      <c r="O103" s="23"/>
    </row>
    <row r="104" spans="6:15" x14ac:dyDescent="0.2">
      <c r="F104" s="23"/>
      <c r="G104" s="23"/>
      <c r="H104" s="23"/>
      <c r="I104" s="23"/>
      <c r="J104" s="23"/>
      <c r="K104" s="23"/>
      <c r="L104" s="23"/>
      <c r="M104" s="23"/>
      <c r="N104" s="23"/>
      <c r="O104" s="23"/>
    </row>
    <row r="105" spans="6:15" x14ac:dyDescent="0.2">
      <c r="F105" s="23"/>
      <c r="G105" s="23"/>
      <c r="H105" s="23"/>
      <c r="I105" s="23"/>
      <c r="J105" s="23"/>
      <c r="K105" s="23"/>
      <c r="L105" s="23"/>
      <c r="M105" s="23"/>
      <c r="N105" s="23"/>
      <c r="O105" s="23"/>
    </row>
    <row r="106" spans="6:15" x14ac:dyDescent="0.2">
      <c r="F106" s="23"/>
      <c r="G106" s="23"/>
      <c r="H106" s="23"/>
      <c r="I106" s="23"/>
      <c r="J106" s="23"/>
      <c r="K106" s="23"/>
      <c r="L106" s="23"/>
      <c r="M106" s="23"/>
      <c r="N106" s="23"/>
      <c r="O106" s="23"/>
    </row>
    <row r="107" spans="6:15" x14ac:dyDescent="0.2">
      <c r="F107" s="23"/>
      <c r="G107" s="23"/>
      <c r="H107" s="23"/>
      <c r="I107" s="23"/>
      <c r="J107" s="23"/>
      <c r="K107" s="23"/>
      <c r="L107" s="23"/>
      <c r="M107" s="23"/>
      <c r="N107" s="23"/>
      <c r="O107" s="23"/>
    </row>
    <row r="108" spans="6:15" x14ac:dyDescent="0.2">
      <c r="F108" s="23"/>
      <c r="G108" s="23"/>
      <c r="H108" s="23"/>
      <c r="I108" s="23"/>
      <c r="J108" s="23"/>
      <c r="K108" s="23"/>
      <c r="L108" s="23"/>
      <c r="M108" s="23"/>
      <c r="N108" s="23"/>
      <c r="O108" s="23"/>
    </row>
    <row r="109" spans="6:15" x14ac:dyDescent="0.2">
      <c r="F109" s="23"/>
      <c r="G109" s="23"/>
      <c r="H109" s="23"/>
      <c r="I109" s="23"/>
      <c r="J109" s="23"/>
      <c r="K109" s="23"/>
      <c r="L109" s="23"/>
      <c r="M109" s="23"/>
      <c r="N109" s="23"/>
      <c r="O109" s="23"/>
    </row>
    <row r="110" spans="6:15" x14ac:dyDescent="0.2">
      <c r="F110" s="23"/>
      <c r="G110" s="23"/>
      <c r="H110" s="23"/>
      <c r="I110" s="23"/>
      <c r="J110" s="23"/>
      <c r="K110" s="23"/>
      <c r="L110" s="23"/>
      <c r="M110" s="23"/>
      <c r="N110" s="23"/>
      <c r="O110" s="23"/>
    </row>
    <row r="111" spans="6:15" x14ac:dyDescent="0.2">
      <c r="F111" s="23"/>
      <c r="G111" s="23"/>
      <c r="H111" s="23"/>
      <c r="I111" s="23"/>
      <c r="J111" s="23"/>
      <c r="K111" s="23"/>
      <c r="L111" s="23"/>
      <c r="M111" s="23"/>
      <c r="N111" s="23"/>
      <c r="O111" s="23"/>
    </row>
    <row r="112" spans="6:15" x14ac:dyDescent="0.2">
      <c r="F112" s="23"/>
      <c r="G112" s="23"/>
      <c r="H112" s="23"/>
      <c r="I112" s="23"/>
      <c r="J112" s="23"/>
      <c r="K112" s="23"/>
      <c r="L112" s="23"/>
      <c r="M112" s="23"/>
      <c r="N112" s="23"/>
      <c r="O112" s="23"/>
    </row>
    <row r="113" spans="6:15" x14ac:dyDescent="0.2">
      <c r="F113" s="23"/>
      <c r="G113" s="23"/>
      <c r="H113" s="23"/>
      <c r="I113" s="23"/>
      <c r="J113" s="23"/>
      <c r="K113" s="23"/>
      <c r="L113" s="23"/>
      <c r="M113" s="23"/>
      <c r="N113" s="23"/>
      <c r="O113" s="23"/>
    </row>
    <row r="114" spans="6:15" x14ac:dyDescent="0.2">
      <c r="F114" s="23"/>
      <c r="G114" s="23"/>
      <c r="H114" s="23"/>
      <c r="I114" s="23"/>
      <c r="J114" s="23"/>
      <c r="K114" s="23"/>
      <c r="L114" s="23"/>
      <c r="M114" s="23"/>
      <c r="N114" s="23"/>
      <c r="O114" s="23"/>
    </row>
    <row r="115" spans="6:15" x14ac:dyDescent="0.2">
      <c r="F115" s="23"/>
      <c r="G115" s="23"/>
      <c r="H115" s="23"/>
      <c r="I115" s="23"/>
      <c r="J115" s="23"/>
      <c r="K115" s="23"/>
      <c r="L115" s="23"/>
      <c r="M115" s="23"/>
      <c r="N115" s="23"/>
      <c r="O115" s="23"/>
    </row>
    <row r="116" spans="6:15" x14ac:dyDescent="0.2">
      <c r="F116" s="23"/>
      <c r="G116" s="23"/>
      <c r="H116" s="23"/>
      <c r="I116" s="23"/>
      <c r="J116" s="23"/>
      <c r="K116" s="23"/>
      <c r="L116" s="23"/>
      <c r="M116" s="23"/>
      <c r="N116" s="23"/>
      <c r="O116" s="23"/>
    </row>
    <row r="117" spans="6:15" x14ac:dyDescent="0.2">
      <c r="F117" s="23"/>
      <c r="G117" s="23"/>
      <c r="H117" s="23"/>
      <c r="I117" s="23"/>
      <c r="J117" s="23"/>
      <c r="K117" s="23"/>
      <c r="L117" s="23"/>
      <c r="M117" s="23"/>
      <c r="N117" s="23"/>
      <c r="O117" s="23"/>
    </row>
    <row r="118" spans="6:15" x14ac:dyDescent="0.2">
      <c r="F118" s="23"/>
      <c r="G118" s="23"/>
      <c r="H118" s="23"/>
      <c r="I118" s="23"/>
      <c r="J118" s="23"/>
      <c r="K118" s="23"/>
      <c r="L118" s="23"/>
      <c r="M118" s="23"/>
      <c r="N118" s="23"/>
      <c r="O118" s="23"/>
    </row>
    <row r="119" spans="6:15" x14ac:dyDescent="0.2">
      <c r="F119" s="23"/>
      <c r="G119" s="23"/>
      <c r="H119" s="23"/>
      <c r="I119" s="23"/>
      <c r="J119" s="23"/>
      <c r="K119" s="23"/>
      <c r="L119" s="23"/>
      <c r="M119" s="23"/>
      <c r="N119" s="23"/>
      <c r="O119" s="23"/>
    </row>
    <row r="120" spans="6:15" x14ac:dyDescent="0.2">
      <c r="F120" s="23"/>
      <c r="G120" s="23"/>
      <c r="H120" s="23"/>
      <c r="I120" s="23"/>
      <c r="J120" s="23"/>
      <c r="K120" s="23"/>
      <c r="L120" s="23"/>
      <c r="M120" s="23"/>
      <c r="N120" s="23"/>
      <c r="O120" s="23"/>
    </row>
    <row r="121" spans="6:15" x14ac:dyDescent="0.2">
      <c r="F121" s="23"/>
      <c r="G121" s="23"/>
      <c r="H121" s="23"/>
      <c r="I121" s="23"/>
      <c r="J121" s="23"/>
      <c r="K121" s="23"/>
      <c r="L121" s="23"/>
      <c r="M121" s="23"/>
      <c r="N121" s="23"/>
      <c r="O121" s="23"/>
    </row>
    <row r="122" spans="6:15" x14ac:dyDescent="0.2">
      <c r="F122" s="23"/>
      <c r="G122" s="23"/>
      <c r="H122" s="23"/>
      <c r="I122" s="23"/>
      <c r="J122" s="23"/>
      <c r="K122" s="23"/>
      <c r="L122" s="23"/>
      <c r="M122" s="23"/>
      <c r="N122" s="23"/>
      <c r="O122" s="23"/>
    </row>
    <row r="123" spans="6:15" x14ac:dyDescent="0.2">
      <c r="F123" s="23"/>
      <c r="G123" s="23"/>
      <c r="H123" s="23"/>
      <c r="I123" s="23"/>
      <c r="J123" s="23"/>
      <c r="K123" s="23"/>
      <c r="L123" s="23"/>
      <c r="M123" s="23"/>
      <c r="N123" s="23"/>
      <c r="O123" s="23"/>
    </row>
    <row r="124" spans="6:15" x14ac:dyDescent="0.2">
      <c r="F124" s="23"/>
      <c r="G124" s="23"/>
      <c r="H124" s="23"/>
      <c r="I124" s="23"/>
      <c r="J124" s="23"/>
      <c r="K124" s="23"/>
      <c r="L124" s="23"/>
      <c r="M124" s="23"/>
      <c r="N124" s="23"/>
      <c r="O124" s="23"/>
    </row>
    <row r="125" spans="6:15" x14ac:dyDescent="0.2">
      <c r="F125" s="23"/>
      <c r="G125" s="23"/>
      <c r="H125" s="23"/>
      <c r="I125" s="23"/>
      <c r="J125" s="23"/>
      <c r="K125" s="23"/>
      <c r="L125" s="23"/>
      <c r="M125" s="23"/>
      <c r="N125" s="23"/>
      <c r="O125" s="23"/>
    </row>
    <row r="126" spans="6:15" x14ac:dyDescent="0.2">
      <c r="F126" s="23"/>
      <c r="G126" s="23"/>
      <c r="H126" s="23"/>
      <c r="I126" s="23"/>
      <c r="J126" s="23"/>
      <c r="K126" s="23"/>
      <c r="L126" s="23"/>
      <c r="M126" s="23"/>
      <c r="N126" s="23"/>
      <c r="O126" s="23"/>
    </row>
    <row r="127" spans="6:15" x14ac:dyDescent="0.2">
      <c r="F127" s="23"/>
      <c r="G127" s="23"/>
      <c r="H127" s="23"/>
      <c r="I127" s="23"/>
      <c r="J127" s="23"/>
      <c r="K127" s="23"/>
      <c r="L127" s="23"/>
      <c r="M127" s="23"/>
      <c r="N127" s="23"/>
      <c r="O127" s="23"/>
    </row>
    <row r="128" spans="6:15" x14ac:dyDescent="0.2">
      <c r="F128" s="23"/>
      <c r="G128" s="23"/>
      <c r="H128" s="23"/>
      <c r="I128" s="23"/>
      <c r="J128" s="23"/>
      <c r="K128" s="23"/>
      <c r="L128" s="23"/>
      <c r="M128" s="23"/>
      <c r="N128" s="23"/>
      <c r="O128" s="23"/>
    </row>
    <row r="129" spans="6:15" x14ac:dyDescent="0.2">
      <c r="F129" s="23"/>
      <c r="G129" s="23"/>
      <c r="H129" s="23"/>
      <c r="I129" s="23"/>
      <c r="J129" s="23"/>
      <c r="K129" s="23"/>
      <c r="L129" s="23"/>
      <c r="M129" s="23"/>
      <c r="N129" s="23"/>
      <c r="O129" s="23"/>
    </row>
    <row r="130" spans="6:15" x14ac:dyDescent="0.2">
      <c r="F130" s="23"/>
      <c r="G130" s="23"/>
      <c r="H130" s="23"/>
      <c r="I130" s="23"/>
      <c r="J130" s="23"/>
      <c r="K130" s="23"/>
      <c r="L130" s="23"/>
      <c r="M130" s="23"/>
      <c r="N130" s="23"/>
      <c r="O130" s="23"/>
    </row>
    <row r="131" spans="6:15" x14ac:dyDescent="0.2">
      <c r="F131" s="23"/>
      <c r="G131" s="23"/>
      <c r="H131" s="23"/>
      <c r="I131" s="23"/>
      <c r="J131" s="23"/>
      <c r="K131" s="23"/>
      <c r="L131" s="23"/>
      <c r="M131" s="23"/>
      <c r="N131" s="23"/>
      <c r="O131" s="23"/>
    </row>
    <row r="132" spans="6:15" x14ac:dyDescent="0.2">
      <c r="F132" s="23"/>
      <c r="G132" s="23"/>
      <c r="H132" s="23"/>
      <c r="I132" s="23"/>
      <c r="J132" s="23"/>
      <c r="K132" s="23"/>
      <c r="L132" s="23"/>
      <c r="M132" s="23"/>
      <c r="N132" s="23"/>
      <c r="O132" s="23"/>
    </row>
    <row r="133" spans="6:15" x14ac:dyDescent="0.2">
      <c r="F133" s="23"/>
      <c r="G133" s="23"/>
      <c r="H133" s="23"/>
      <c r="I133" s="23"/>
      <c r="J133" s="23"/>
      <c r="K133" s="23"/>
      <c r="L133" s="23"/>
      <c r="M133" s="23"/>
      <c r="N133" s="23"/>
      <c r="O133" s="23"/>
    </row>
    <row r="134" spans="6:15" x14ac:dyDescent="0.2">
      <c r="F134" s="23"/>
      <c r="G134" s="23"/>
      <c r="H134" s="23"/>
      <c r="I134" s="23"/>
      <c r="J134" s="23"/>
      <c r="K134" s="23"/>
      <c r="L134" s="23"/>
      <c r="M134" s="23"/>
      <c r="N134" s="23"/>
      <c r="O134" s="23"/>
    </row>
    <row r="135" spans="6:15" x14ac:dyDescent="0.2">
      <c r="F135" s="23"/>
      <c r="G135" s="23"/>
      <c r="H135" s="23"/>
      <c r="I135" s="23"/>
      <c r="J135" s="23"/>
      <c r="K135" s="23"/>
      <c r="L135" s="23"/>
      <c r="M135" s="23"/>
      <c r="N135" s="23"/>
      <c r="O135" s="23"/>
    </row>
    <row r="136" spans="6:15" x14ac:dyDescent="0.2">
      <c r="F136" s="23"/>
      <c r="G136" s="23"/>
      <c r="H136" s="23"/>
      <c r="I136" s="23"/>
      <c r="J136" s="23"/>
      <c r="K136" s="23"/>
      <c r="L136" s="23"/>
      <c r="M136" s="23"/>
      <c r="N136" s="23"/>
      <c r="O136" s="23"/>
    </row>
    <row r="137" spans="6:15" x14ac:dyDescent="0.2">
      <c r="F137" s="23"/>
      <c r="G137" s="23"/>
      <c r="H137" s="23"/>
      <c r="I137" s="23"/>
      <c r="J137" s="23"/>
      <c r="K137" s="23"/>
      <c r="L137" s="23"/>
      <c r="M137" s="23"/>
      <c r="N137" s="23"/>
      <c r="O137" s="23"/>
    </row>
    <row r="138" spans="6:15" x14ac:dyDescent="0.2">
      <c r="F138" s="23"/>
      <c r="G138" s="23"/>
      <c r="H138" s="23"/>
      <c r="I138" s="23"/>
      <c r="J138" s="23"/>
      <c r="K138" s="23"/>
      <c r="L138" s="23"/>
      <c r="M138" s="23"/>
      <c r="N138" s="23"/>
      <c r="O138" s="23"/>
    </row>
    <row r="139" spans="6:15" x14ac:dyDescent="0.2">
      <c r="F139" s="23"/>
      <c r="G139" s="23"/>
      <c r="H139" s="23"/>
      <c r="I139" s="23"/>
      <c r="J139" s="23"/>
      <c r="K139" s="23"/>
      <c r="L139" s="23"/>
      <c r="M139" s="23"/>
      <c r="N139" s="23"/>
      <c r="O139" s="23"/>
    </row>
    <row r="140" spans="6:15" x14ac:dyDescent="0.2">
      <c r="F140" s="23"/>
      <c r="G140" s="23"/>
      <c r="H140" s="23"/>
      <c r="I140" s="23"/>
      <c r="J140" s="23"/>
      <c r="K140" s="23"/>
      <c r="L140" s="23"/>
      <c r="M140" s="23"/>
      <c r="N140" s="23"/>
      <c r="O140" s="23"/>
    </row>
    <row r="141" spans="6:15" x14ac:dyDescent="0.2">
      <c r="F141" s="23"/>
      <c r="G141" s="23"/>
      <c r="H141" s="23"/>
      <c r="I141" s="23"/>
      <c r="J141" s="23"/>
      <c r="K141" s="23"/>
      <c r="L141" s="23"/>
      <c r="M141" s="23"/>
      <c r="N141" s="23"/>
      <c r="O141" s="23"/>
    </row>
    <row r="142" spans="6:15" x14ac:dyDescent="0.2">
      <c r="F142" s="23"/>
      <c r="G142" s="23"/>
      <c r="H142" s="23"/>
      <c r="I142" s="23"/>
      <c r="J142" s="23"/>
      <c r="K142" s="23"/>
      <c r="L142" s="23"/>
      <c r="M142" s="23"/>
      <c r="N142" s="23"/>
      <c r="O142" s="23"/>
    </row>
    <row r="143" spans="6:15" x14ac:dyDescent="0.2">
      <c r="F143" s="23"/>
      <c r="G143" s="23"/>
      <c r="H143" s="23"/>
      <c r="I143" s="23"/>
      <c r="J143" s="23"/>
      <c r="K143" s="23"/>
      <c r="L143" s="23"/>
      <c r="M143" s="23"/>
      <c r="N143" s="23"/>
      <c r="O143" s="23"/>
    </row>
    <row r="144" spans="6:15" x14ac:dyDescent="0.2">
      <c r="F144" s="23"/>
      <c r="G144" s="23"/>
      <c r="H144" s="23"/>
      <c r="I144" s="23"/>
      <c r="J144" s="23"/>
      <c r="K144" s="23"/>
      <c r="L144" s="23"/>
      <c r="M144" s="23"/>
      <c r="N144" s="23"/>
      <c r="O144" s="23"/>
    </row>
    <row r="145" spans="6:15" x14ac:dyDescent="0.2">
      <c r="F145" s="23"/>
      <c r="G145" s="23"/>
      <c r="H145" s="23"/>
      <c r="I145" s="23"/>
      <c r="J145" s="23"/>
      <c r="K145" s="23"/>
      <c r="L145" s="23"/>
      <c r="M145" s="23"/>
      <c r="N145" s="23"/>
      <c r="O145" s="23"/>
    </row>
    <row r="146" spans="6:15" x14ac:dyDescent="0.2">
      <c r="F146" s="23"/>
      <c r="G146" s="23"/>
      <c r="H146" s="23"/>
      <c r="I146" s="23"/>
      <c r="J146" s="23"/>
      <c r="K146" s="23"/>
      <c r="L146" s="23"/>
      <c r="M146" s="23"/>
      <c r="N146" s="23"/>
      <c r="O146" s="23"/>
    </row>
    <row r="147" spans="6:15" x14ac:dyDescent="0.2">
      <c r="F147" s="23"/>
      <c r="G147" s="23"/>
      <c r="H147" s="23"/>
      <c r="I147" s="23"/>
      <c r="J147" s="23"/>
      <c r="K147" s="23"/>
      <c r="L147" s="23"/>
      <c r="M147" s="23"/>
      <c r="N147" s="23"/>
      <c r="O147" s="23"/>
    </row>
    <row r="148" spans="6:15" x14ac:dyDescent="0.2">
      <c r="F148" s="23"/>
      <c r="G148" s="23"/>
      <c r="H148" s="23"/>
      <c r="I148" s="23"/>
      <c r="J148" s="23"/>
      <c r="K148" s="23"/>
      <c r="L148" s="23"/>
      <c r="M148" s="23"/>
      <c r="N148" s="23"/>
      <c r="O148" s="23"/>
    </row>
    <row r="149" spans="6:15" x14ac:dyDescent="0.2">
      <c r="F149" s="23"/>
      <c r="G149" s="23"/>
      <c r="H149" s="23"/>
      <c r="I149" s="23"/>
      <c r="J149" s="23"/>
      <c r="K149" s="23"/>
      <c r="L149" s="23"/>
      <c r="M149" s="23"/>
      <c r="N149" s="23"/>
      <c r="O149" s="23"/>
    </row>
    <row r="150" spans="6:15" x14ac:dyDescent="0.2">
      <c r="F150" s="23"/>
      <c r="G150" s="23"/>
      <c r="H150" s="23"/>
      <c r="I150" s="23"/>
      <c r="J150" s="23"/>
      <c r="K150" s="23"/>
      <c r="L150" s="23"/>
      <c r="M150" s="23"/>
      <c r="N150" s="23"/>
      <c r="O150" s="23"/>
    </row>
    <row r="151" spans="6:15" x14ac:dyDescent="0.2">
      <c r="F151" s="23"/>
      <c r="G151" s="23"/>
      <c r="H151" s="23"/>
      <c r="I151" s="23"/>
      <c r="J151" s="23"/>
      <c r="K151" s="23"/>
      <c r="L151" s="23"/>
      <c r="M151" s="23"/>
      <c r="N151" s="23"/>
      <c r="O151" s="23"/>
    </row>
    <row r="152" spans="6:15" x14ac:dyDescent="0.2">
      <c r="F152" s="23"/>
      <c r="G152" s="23"/>
      <c r="H152" s="23"/>
      <c r="I152" s="23"/>
      <c r="J152" s="23"/>
      <c r="K152" s="23"/>
      <c r="L152" s="23"/>
      <c r="M152" s="23"/>
      <c r="N152" s="23"/>
      <c r="O152" s="23"/>
    </row>
    <row r="153" spans="6:15" x14ac:dyDescent="0.2">
      <c r="F153" s="23"/>
      <c r="G153" s="23"/>
      <c r="H153" s="23"/>
      <c r="I153" s="23"/>
      <c r="J153" s="23"/>
      <c r="K153" s="23"/>
      <c r="L153" s="23"/>
      <c r="M153" s="23"/>
      <c r="N153" s="23"/>
      <c r="O153" s="23"/>
    </row>
    <row r="154" spans="6:15" x14ac:dyDescent="0.2">
      <c r="F154" s="23"/>
      <c r="G154" s="23"/>
      <c r="H154" s="23"/>
      <c r="I154" s="23"/>
      <c r="J154" s="23"/>
      <c r="K154" s="23"/>
      <c r="L154" s="23"/>
      <c r="M154" s="23"/>
      <c r="N154" s="23"/>
      <c r="O154" s="23"/>
    </row>
    <row r="155" spans="6:15" x14ac:dyDescent="0.2">
      <c r="F155" s="23"/>
      <c r="G155" s="23"/>
      <c r="H155" s="23"/>
      <c r="I155" s="23"/>
      <c r="J155" s="23"/>
      <c r="K155" s="23"/>
      <c r="L155" s="23"/>
      <c r="M155" s="23"/>
      <c r="N155" s="23"/>
      <c r="O155" s="23"/>
    </row>
    <row r="156" spans="6:15" x14ac:dyDescent="0.2">
      <c r="F156" s="23"/>
      <c r="G156" s="23"/>
      <c r="H156" s="23"/>
      <c r="I156" s="23"/>
      <c r="J156" s="23"/>
      <c r="K156" s="23"/>
      <c r="L156" s="23"/>
      <c r="M156" s="23"/>
      <c r="N156" s="23"/>
      <c r="O156" s="23"/>
    </row>
    <row r="157" spans="6:15" x14ac:dyDescent="0.2">
      <c r="F157" s="23"/>
      <c r="G157" s="23"/>
      <c r="H157" s="23"/>
      <c r="I157" s="23"/>
      <c r="J157" s="23"/>
      <c r="K157" s="23"/>
      <c r="L157" s="23"/>
      <c r="M157" s="23"/>
      <c r="N157" s="23"/>
      <c r="O157" s="23"/>
    </row>
    <row r="158" spans="6:15" x14ac:dyDescent="0.2">
      <c r="F158" s="23"/>
      <c r="G158" s="23"/>
      <c r="H158" s="23"/>
      <c r="I158" s="23"/>
      <c r="J158" s="23"/>
      <c r="K158" s="23"/>
      <c r="L158" s="23"/>
      <c r="M158" s="23"/>
      <c r="N158" s="23"/>
      <c r="O158" s="23"/>
    </row>
    <row r="159" spans="6:15" x14ac:dyDescent="0.2">
      <c r="F159" s="23"/>
      <c r="G159" s="23"/>
      <c r="H159" s="23"/>
      <c r="I159" s="23"/>
      <c r="J159" s="23"/>
      <c r="K159" s="23"/>
      <c r="L159" s="23"/>
      <c r="M159" s="23"/>
      <c r="N159" s="23"/>
      <c r="O159" s="23"/>
    </row>
    <row r="160" spans="6:15" x14ac:dyDescent="0.2">
      <c r="F160" s="23"/>
      <c r="G160" s="23"/>
      <c r="H160" s="23"/>
      <c r="I160" s="23"/>
      <c r="J160" s="23"/>
      <c r="K160" s="23"/>
      <c r="L160" s="23"/>
      <c r="M160" s="23"/>
      <c r="N160" s="23"/>
      <c r="O160" s="23"/>
    </row>
    <row r="161" spans="6:15" x14ac:dyDescent="0.2">
      <c r="F161" s="23"/>
      <c r="G161" s="23"/>
      <c r="H161" s="23"/>
      <c r="I161" s="23"/>
      <c r="J161" s="23"/>
      <c r="K161" s="23"/>
      <c r="L161" s="23"/>
      <c r="M161" s="23"/>
      <c r="N161" s="23"/>
      <c r="O161" s="23"/>
    </row>
    <row r="162" spans="6:15" x14ac:dyDescent="0.2">
      <c r="F162" s="23"/>
      <c r="G162" s="23"/>
      <c r="H162" s="23"/>
      <c r="I162" s="23"/>
      <c r="J162" s="23"/>
      <c r="K162" s="23"/>
      <c r="L162" s="23"/>
      <c r="M162" s="23"/>
      <c r="N162" s="23"/>
      <c r="O162" s="23"/>
    </row>
    <row r="163" spans="6:15" x14ac:dyDescent="0.2">
      <c r="F163" s="23"/>
      <c r="G163" s="23"/>
      <c r="H163" s="23"/>
      <c r="I163" s="23"/>
      <c r="J163" s="23"/>
      <c r="K163" s="23"/>
      <c r="L163" s="23"/>
      <c r="M163" s="23"/>
      <c r="N163" s="23"/>
      <c r="O163" s="23"/>
    </row>
    <row r="164" spans="6:15" x14ac:dyDescent="0.2">
      <c r="F164" s="23"/>
      <c r="G164" s="23"/>
      <c r="H164" s="23"/>
      <c r="I164" s="23"/>
      <c r="J164" s="23"/>
      <c r="K164" s="23"/>
      <c r="L164" s="23"/>
      <c r="M164" s="23"/>
      <c r="N164" s="23"/>
      <c r="O164" s="23"/>
    </row>
    <row r="165" spans="6:15" x14ac:dyDescent="0.2">
      <c r="F165" s="23"/>
      <c r="G165" s="23"/>
      <c r="H165" s="23"/>
      <c r="I165" s="23"/>
      <c r="J165" s="23"/>
      <c r="K165" s="23"/>
      <c r="L165" s="23"/>
      <c r="M165" s="23"/>
      <c r="N165" s="23"/>
      <c r="O165" s="23"/>
    </row>
    <row r="166" spans="6:15" x14ac:dyDescent="0.2">
      <c r="F166" s="23"/>
      <c r="G166" s="23"/>
      <c r="H166" s="23"/>
      <c r="I166" s="23"/>
      <c r="J166" s="23"/>
      <c r="K166" s="23"/>
      <c r="L166" s="23"/>
      <c r="M166" s="23"/>
      <c r="N166" s="23"/>
      <c r="O166" s="23"/>
    </row>
    <row r="167" spans="6:15" x14ac:dyDescent="0.2">
      <c r="F167" s="23"/>
      <c r="G167" s="23"/>
      <c r="H167" s="23"/>
      <c r="I167" s="23"/>
      <c r="J167" s="23"/>
      <c r="K167" s="23"/>
      <c r="L167" s="23"/>
      <c r="M167" s="23"/>
      <c r="N167" s="23"/>
      <c r="O167" s="23"/>
    </row>
    <row r="168" spans="6:15" x14ac:dyDescent="0.2">
      <c r="F168" s="23"/>
      <c r="G168" s="23"/>
      <c r="H168" s="23"/>
      <c r="I168" s="23"/>
      <c r="J168" s="23"/>
      <c r="K168" s="23"/>
      <c r="L168" s="23"/>
      <c r="M168" s="23"/>
      <c r="N168" s="23"/>
      <c r="O168" s="23"/>
    </row>
    <row r="169" spans="6:15" x14ac:dyDescent="0.2">
      <c r="F169" s="23"/>
      <c r="G169" s="23"/>
      <c r="H169" s="23"/>
      <c r="I169" s="23"/>
      <c r="J169" s="23"/>
      <c r="K169" s="23"/>
      <c r="L169" s="23"/>
      <c r="M169" s="23"/>
      <c r="N169" s="23"/>
      <c r="O169" s="23"/>
    </row>
    <row r="170" spans="6:15" x14ac:dyDescent="0.2">
      <c r="F170" s="23"/>
      <c r="G170" s="23"/>
      <c r="H170" s="23"/>
      <c r="I170" s="23"/>
      <c r="J170" s="23"/>
      <c r="K170" s="23"/>
      <c r="L170" s="23"/>
      <c r="M170" s="23"/>
      <c r="N170" s="23"/>
      <c r="O170" s="23"/>
    </row>
    <row r="171" spans="6:15" x14ac:dyDescent="0.2">
      <c r="F171" s="23"/>
      <c r="G171" s="23"/>
      <c r="H171" s="23"/>
      <c r="I171" s="23"/>
      <c r="J171" s="23"/>
      <c r="K171" s="23"/>
      <c r="L171" s="23"/>
      <c r="M171" s="23"/>
      <c r="N171" s="23"/>
      <c r="O171" s="23"/>
    </row>
    <row r="172" spans="6:15" x14ac:dyDescent="0.2">
      <c r="F172" s="23"/>
      <c r="G172" s="23"/>
      <c r="H172" s="23"/>
      <c r="I172" s="23"/>
      <c r="J172" s="23"/>
      <c r="K172" s="23"/>
      <c r="L172" s="23"/>
      <c r="M172" s="23"/>
      <c r="N172" s="23"/>
      <c r="O172" s="23"/>
    </row>
    <row r="173" spans="6:15" x14ac:dyDescent="0.2">
      <c r="F173" s="23"/>
      <c r="G173" s="23"/>
      <c r="H173" s="23"/>
      <c r="I173" s="23"/>
      <c r="J173" s="23"/>
      <c r="K173" s="23"/>
      <c r="L173" s="23"/>
      <c r="M173" s="23"/>
      <c r="N173" s="23"/>
      <c r="O173" s="23"/>
    </row>
    <row r="174" spans="6:15" x14ac:dyDescent="0.2">
      <c r="F174" s="23"/>
      <c r="G174" s="23"/>
      <c r="H174" s="23"/>
      <c r="I174" s="23"/>
      <c r="J174" s="23"/>
      <c r="K174" s="23"/>
      <c r="L174" s="23"/>
      <c r="M174" s="23"/>
      <c r="N174" s="23"/>
      <c r="O174" s="23"/>
    </row>
    <row r="175" spans="6:15" x14ac:dyDescent="0.2">
      <c r="F175" s="23"/>
      <c r="G175" s="23"/>
      <c r="H175" s="23"/>
      <c r="I175" s="23"/>
      <c r="J175" s="23"/>
      <c r="K175" s="23"/>
      <c r="L175" s="23"/>
      <c r="M175" s="23"/>
      <c r="N175" s="23"/>
      <c r="O175" s="23"/>
    </row>
    <row r="176" spans="6:15" x14ac:dyDescent="0.2">
      <c r="F176" s="23"/>
      <c r="G176" s="23"/>
      <c r="H176" s="23"/>
      <c r="I176" s="23"/>
      <c r="J176" s="23"/>
      <c r="K176" s="23"/>
      <c r="L176" s="23"/>
      <c r="M176" s="23"/>
      <c r="N176" s="23"/>
      <c r="O176" s="23"/>
    </row>
    <row r="177" spans="6:15" x14ac:dyDescent="0.2">
      <c r="F177" s="23"/>
      <c r="G177" s="23"/>
      <c r="H177" s="23"/>
      <c r="I177" s="23"/>
      <c r="J177" s="23"/>
      <c r="K177" s="23"/>
      <c r="L177" s="23"/>
      <c r="M177" s="23"/>
      <c r="N177" s="23"/>
      <c r="O177" s="23"/>
    </row>
    <row r="178" spans="6:15" x14ac:dyDescent="0.2">
      <c r="F178" s="23"/>
      <c r="G178" s="23"/>
      <c r="H178" s="23"/>
      <c r="I178" s="23"/>
      <c r="J178" s="23"/>
      <c r="K178" s="23"/>
      <c r="L178" s="23"/>
      <c r="M178" s="23"/>
      <c r="N178" s="23"/>
      <c r="O178" s="23"/>
    </row>
    <row r="179" spans="6:15" x14ac:dyDescent="0.2">
      <c r="F179" s="23"/>
      <c r="G179" s="23"/>
      <c r="H179" s="23"/>
      <c r="I179" s="23"/>
      <c r="J179" s="23"/>
      <c r="K179" s="23"/>
      <c r="L179" s="23"/>
      <c r="M179" s="23"/>
      <c r="N179" s="23"/>
      <c r="O179" s="23"/>
    </row>
    <row r="180" spans="6:15" x14ac:dyDescent="0.2">
      <c r="F180" s="23"/>
      <c r="G180" s="23"/>
      <c r="H180" s="23"/>
      <c r="I180" s="23"/>
      <c r="J180" s="23"/>
      <c r="K180" s="23"/>
      <c r="L180" s="23"/>
      <c r="M180" s="23"/>
      <c r="N180" s="23"/>
      <c r="O180" s="23"/>
    </row>
    <row r="181" spans="6:15" x14ac:dyDescent="0.2">
      <c r="F181" s="23"/>
      <c r="G181" s="23"/>
      <c r="H181" s="23"/>
      <c r="I181" s="23"/>
      <c r="J181" s="23"/>
      <c r="K181" s="23"/>
      <c r="L181" s="23"/>
      <c r="M181" s="23"/>
      <c r="N181" s="23"/>
      <c r="O181" s="23"/>
    </row>
    <row r="182" spans="6:15" x14ac:dyDescent="0.2">
      <c r="F182" s="23"/>
      <c r="G182" s="23"/>
      <c r="H182" s="23"/>
      <c r="I182" s="23"/>
      <c r="J182" s="23"/>
      <c r="K182" s="23"/>
      <c r="L182" s="23"/>
      <c r="M182" s="23"/>
      <c r="N182" s="23"/>
      <c r="O182" s="23"/>
    </row>
    <row r="183" spans="6:15" x14ac:dyDescent="0.2">
      <c r="F183" s="23"/>
      <c r="G183" s="23"/>
      <c r="H183" s="23"/>
      <c r="I183" s="23"/>
      <c r="J183" s="23"/>
      <c r="K183" s="23"/>
      <c r="L183" s="23"/>
      <c r="M183" s="23"/>
      <c r="N183" s="23"/>
      <c r="O183" s="23"/>
    </row>
    <row r="184" spans="6:15" x14ac:dyDescent="0.2">
      <c r="F184" s="23"/>
      <c r="G184" s="23"/>
      <c r="H184" s="23"/>
      <c r="I184" s="23"/>
      <c r="J184" s="23"/>
      <c r="K184" s="23"/>
      <c r="L184" s="23"/>
      <c r="M184" s="23"/>
      <c r="N184" s="23"/>
      <c r="O184" s="23"/>
    </row>
  </sheetData>
  <phoneticPr fontId="2"/>
  <pageMargins left="0" right="0" top="0" bottom="0" header="0.27559055118110237" footer="0.19685039370078741"/>
  <pageSetup paperSize="9" scale="5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184"/>
  <sheetViews>
    <sheetView view="pageBreakPreview" zoomScaleNormal="100" zoomScaleSheetLayoutView="100" workbookViewId="0">
      <selection activeCell="O55" sqref="O55:O64"/>
    </sheetView>
  </sheetViews>
  <sheetFormatPr defaultColWidth="9" defaultRowHeight="13" x14ac:dyDescent="0.2"/>
  <cols>
    <col min="1" max="1" width="6.6328125" style="106" customWidth="1"/>
    <col min="2" max="2" width="4.08984375" style="106" customWidth="1"/>
    <col min="3" max="3" width="36.26953125" style="106" bestFit="1" customWidth="1"/>
    <col min="4" max="4" width="4.08984375" style="106" customWidth="1"/>
    <col min="5" max="5" width="48.7265625" style="106" customWidth="1"/>
    <col min="6" max="15" width="11.6328125" style="14" customWidth="1"/>
    <col min="16" max="32" width="9" style="106"/>
    <col min="33" max="33" width="9.453125" style="106" bestFit="1" customWidth="1"/>
    <col min="34" max="34" width="9" style="106"/>
    <col min="35" max="35" width="9.453125" style="106" bestFit="1" customWidth="1"/>
    <col min="36" max="16384" width="9" style="106"/>
  </cols>
  <sheetData>
    <row r="1" spans="1:16" ht="14" x14ac:dyDescent="0.2">
      <c r="A1" s="160"/>
      <c r="B1" s="127"/>
      <c r="C1" s="127"/>
      <c r="D1" s="127"/>
      <c r="E1" s="127"/>
      <c r="F1" s="161"/>
      <c r="G1" s="161"/>
      <c r="H1" s="161"/>
      <c r="I1" s="161"/>
      <c r="J1" s="161"/>
      <c r="K1" s="161"/>
      <c r="L1" s="161"/>
      <c r="M1" s="161"/>
      <c r="N1" s="161"/>
      <c r="O1" s="161"/>
    </row>
    <row r="2" spans="1:16" ht="14" x14ac:dyDescent="0.2">
      <c r="A2" s="127"/>
      <c r="B2" s="127"/>
      <c r="C2" s="127"/>
      <c r="D2" s="127"/>
      <c r="E2" s="127"/>
      <c r="F2" s="161"/>
      <c r="G2" s="161"/>
      <c r="H2" s="161"/>
      <c r="I2" s="161"/>
      <c r="J2" s="161"/>
      <c r="K2" s="161"/>
      <c r="L2" s="161"/>
      <c r="M2" s="161"/>
      <c r="N2" s="161"/>
      <c r="O2" s="161"/>
    </row>
    <row r="3" spans="1:16" ht="14" x14ac:dyDescent="0.2">
      <c r="A3" s="127"/>
      <c r="B3" s="127"/>
      <c r="C3" s="127"/>
      <c r="D3" s="127"/>
      <c r="E3" s="127"/>
      <c r="F3" s="161"/>
      <c r="G3" s="161"/>
      <c r="H3" s="161"/>
      <c r="I3" s="161"/>
      <c r="J3" s="161"/>
      <c r="K3" s="161"/>
      <c r="L3" s="161"/>
      <c r="M3" s="161"/>
      <c r="N3" s="161"/>
      <c r="O3" s="161"/>
    </row>
    <row r="4" spans="1:16" ht="14" x14ac:dyDescent="0.2">
      <c r="A4" s="127"/>
      <c r="B4" s="127"/>
      <c r="C4" s="127"/>
      <c r="D4" s="127"/>
      <c r="E4" s="127"/>
      <c r="F4" s="161"/>
      <c r="G4" s="161"/>
      <c r="H4" s="161"/>
      <c r="I4" s="161"/>
      <c r="J4" s="161"/>
      <c r="K4" s="161"/>
      <c r="L4" s="161"/>
      <c r="M4" s="161"/>
      <c r="N4" s="161"/>
      <c r="O4" s="161"/>
    </row>
    <row r="5" spans="1:16" ht="14" x14ac:dyDescent="0.2">
      <c r="A5" s="127"/>
      <c r="B5" s="127"/>
      <c r="C5" s="127"/>
      <c r="D5" s="127"/>
      <c r="E5" s="127"/>
      <c r="F5" s="161"/>
      <c r="G5" s="161"/>
      <c r="H5" s="161"/>
      <c r="I5" s="161"/>
      <c r="J5" s="161"/>
      <c r="K5" s="161"/>
      <c r="L5" s="161"/>
      <c r="M5" s="161"/>
      <c r="N5" s="161"/>
      <c r="O5" s="161"/>
      <c r="P5" s="106" t="s">
        <v>153</v>
      </c>
    </row>
    <row r="6" spans="1:16" ht="14" x14ac:dyDescent="0.2">
      <c r="A6" s="127"/>
      <c r="B6" s="127"/>
      <c r="C6" s="127"/>
      <c r="D6" s="127"/>
      <c r="E6" s="127"/>
      <c r="F6" s="161"/>
      <c r="G6" s="161"/>
      <c r="H6" s="161"/>
      <c r="I6" s="161"/>
      <c r="J6" s="161"/>
      <c r="K6" s="161"/>
      <c r="L6" s="161"/>
      <c r="M6" s="161"/>
      <c r="N6" s="161"/>
      <c r="O6" s="161"/>
      <c r="P6" s="106" t="s">
        <v>151</v>
      </c>
    </row>
    <row r="7" spans="1:16" ht="14" x14ac:dyDescent="0.2">
      <c r="A7" s="127"/>
      <c r="B7" s="127"/>
      <c r="C7" s="127"/>
      <c r="D7" s="127"/>
      <c r="E7" s="127"/>
      <c r="F7" s="161"/>
      <c r="G7" s="161"/>
      <c r="H7" s="161"/>
      <c r="I7" s="161"/>
      <c r="J7" s="161"/>
      <c r="K7" s="161"/>
      <c r="L7" s="161"/>
      <c r="M7" s="161"/>
      <c r="N7" s="161"/>
      <c r="O7" s="161"/>
      <c r="P7" s="106" t="s">
        <v>152</v>
      </c>
    </row>
    <row r="8" spans="1:16" ht="14" x14ac:dyDescent="0.2">
      <c r="A8" s="127"/>
      <c r="B8" s="127"/>
      <c r="C8" s="127"/>
      <c r="D8" s="127"/>
      <c r="E8" s="127"/>
      <c r="F8" s="161"/>
      <c r="G8" s="161"/>
      <c r="H8" s="161"/>
      <c r="I8" s="161"/>
      <c r="J8" s="161"/>
      <c r="K8" s="161"/>
      <c r="L8" s="161"/>
      <c r="M8" s="161"/>
      <c r="N8" s="161"/>
      <c r="O8" s="161"/>
    </row>
    <row r="9" spans="1:16" ht="14" x14ac:dyDescent="0.2">
      <c r="A9" s="127"/>
      <c r="B9" s="127"/>
      <c r="C9" s="127"/>
      <c r="D9" s="127"/>
      <c r="E9" s="127"/>
      <c r="F9" s="161"/>
      <c r="G9" s="161"/>
      <c r="H9" s="161"/>
      <c r="I9" s="161"/>
      <c r="J9" s="161"/>
      <c r="K9" s="161"/>
      <c r="L9" s="161"/>
      <c r="M9" s="161"/>
      <c r="N9" s="161"/>
      <c r="O9" s="161"/>
    </row>
    <row r="10" spans="1:16" ht="14" x14ac:dyDescent="0.2">
      <c r="A10" s="127"/>
      <c r="B10" s="127"/>
      <c r="C10" s="127"/>
      <c r="D10" s="127"/>
      <c r="E10" s="127"/>
      <c r="F10" s="161"/>
      <c r="G10" s="161"/>
      <c r="H10" s="161"/>
      <c r="I10" s="161"/>
      <c r="J10" s="161"/>
      <c r="K10" s="161"/>
      <c r="L10" s="161"/>
      <c r="M10" s="161"/>
      <c r="N10" s="161"/>
      <c r="O10" s="161"/>
    </row>
    <row r="11" spans="1:16" ht="14" x14ac:dyDescent="0.2">
      <c r="A11" s="127"/>
      <c r="B11" s="127"/>
      <c r="C11" s="127"/>
      <c r="D11" s="127"/>
      <c r="E11" s="127"/>
      <c r="F11" s="161"/>
      <c r="G11" s="161"/>
      <c r="H11" s="161"/>
      <c r="I11" s="161"/>
      <c r="J11" s="161"/>
      <c r="K11" s="161"/>
      <c r="L11" s="161"/>
      <c r="M11" s="161"/>
      <c r="N11" s="161"/>
      <c r="O11" s="161"/>
    </row>
    <row r="12" spans="1:16" ht="14" x14ac:dyDescent="0.2">
      <c r="A12" s="127"/>
      <c r="B12" s="127"/>
      <c r="C12" s="127"/>
      <c r="D12" s="127"/>
      <c r="E12" s="127"/>
      <c r="F12" s="161"/>
      <c r="G12" s="161"/>
      <c r="H12" s="161"/>
      <c r="I12" s="161"/>
      <c r="J12" s="161"/>
      <c r="K12" s="161"/>
      <c r="L12" s="161"/>
      <c r="M12" s="161"/>
      <c r="N12" s="161"/>
      <c r="O12" s="161"/>
    </row>
    <row r="13" spans="1:16" ht="14" x14ac:dyDescent="0.2">
      <c r="A13" s="127"/>
      <c r="B13" s="127"/>
      <c r="C13" s="127"/>
      <c r="D13" s="127"/>
      <c r="E13" s="127"/>
      <c r="F13" s="161"/>
      <c r="G13" s="161"/>
      <c r="H13" s="161"/>
      <c r="I13" s="161"/>
      <c r="J13" s="161"/>
      <c r="K13" s="161"/>
      <c r="L13" s="161"/>
      <c r="M13" s="161"/>
      <c r="N13" s="161"/>
      <c r="O13" s="161"/>
    </row>
    <row r="14" spans="1:16" ht="14" x14ac:dyDescent="0.2">
      <c r="A14" s="127"/>
      <c r="B14" s="127"/>
      <c r="C14" s="127"/>
      <c r="D14" s="127"/>
      <c r="E14" s="127"/>
      <c r="F14" s="161"/>
      <c r="G14" s="161"/>
      <c r="H14" s="161"/>
      <c r="I14" s="161"/>
      <c r="J14" s="161"/>
      <c r="K14" s="161"/>
      <c r="L14" s="161"/>
      <c r="M14" s="161"/>
      <c r="N14" s="161"/>
      <c r="O14" s="161"/>
    </row>
    <row r="15" spans="1:16" ht="14" x14ac:dyDescent="0.2">
      <c r="A15" s="127"/>
      <c r="B15" s="127"/>
      <c r="C15" s="127"/>
      <c r="D15" s="127"/>
      <c r="E15" s="127"/>
      <c r="F15" s="161"/>
      <c r="G15" s="161"/>
      <c r="H15" s="161"/>
      <c r="I15" s="161"/>
      <c r="J15" s="161"/>
      <c r="K15" s="161"/>
      <c r="L15" s="161"/>
      <c r="M15" s="161"/>
      <c r="N15" s="161"/>
      <c r="O15" s="161"/>
    </row>
    <row r="16" spans="1:16" ht="14" x14ac:dyDescent="0.2">
      <c r="A16" s="127"/>
      <c r="B16" s="127"/>
      <c r="C16" s="127"/>
      <c r="D16" s="127"/>
      <c r="E16" s="127"/>
      <c r="F16" s="161"/>
      <c r="G16" s="161"/>
      <c r="H16" s="161"/>
      <c r="I16" s="161"/>
      <c r="J16" s="161"/>
      <c r="K16" s="161"/>
      <c r="L16" s="161"/>
      <c r="M16" s="161"/>
      <c r="N16" s="161"/>
      <c r="O16" s="161"/>
    </row>
    <row r="17" spans="1:35" ht="14" x14ac:dyDescent="0.2">
      <c r="A17" s="127"/>
      <c r="B17" s="127"/>
      <c r="C17" s="127"/>
      <c r="D17" s="127"/>
      <c r="E17" s="127"/>
      <c r="F17" s="161"/>
      <c r="G17" s="161"/>
      <c r="H17" s="161"/>
      <c r="I17" s="161"/>
      <c r="J17" s="161"/>
      <c r="K17" s="161"/>
      <c r="L17" s="161"/>
      <c r="M17" s="161"/>
      <c r="N17" s="161"/>
      <c r="O17" s="161"/>
    </row>
    <row r="18" spans="1:35" ht="14" x14ac:dyDescent="0.2">
      <c r="A18" s="127"/>
      <c r="B18" s="127"/>
      <c r="C18" s="127"/>
      <c r="D18" s="127"/>
      <c r="E18" s="127"/>
      <c r="F18" s="161"/>
      <c r="G18" s="161"/>
      <c r="H18" s="161"/>
      <c r="I18" s="161"/>
      <c r="J18" s="161"/>
      <c r="K18" s="161"/>
      <c r="L18" s="161"/>
      <c r="M18" s="161"/>
      <c r="N18" s="161"/>
      <c r="O18" s="161"/>
    </row>
    <row r="19" spans="1:35" ht="14" x14ac:dyDescent="0.2">
      <c r="A19" s="127"/>
      <c r="B19" s="127"/>
      <c r="C19" s="127"/>
      <c r="D19" s="127"/>
      <c r="E19" s="127"/>
      <c r="F19" s="161"/>
      <c r="G19" s="161"/>
      <c r="H19" s="161"/>
      <c r="I19" s="161"/>
      <c r="J19" s="161"/>
      <c r="K19" s="161"/>
      <c r="L19" s="161"/>
      <c r="M19" s="161"/>
      <c r="N19" s="161"/>
      <c r="O19" s="161"/>
    </row>
    <row r="20" spans="1:35" ht="14" x14ac:dyDescent="0.2">
      <c r="A20" s="127"/>
      <c r="B20" s="127"/>
      <c r="C20" s="127"/>
      <c r="D20" s="127"/>
      <c r="E20" s="127"/>
      <c r="F20" s="161"/>
      <c r="G20" s="161"/>
      <c r="H20" s="161"/>
      <c r="I20" s="161"/>
      <c r="J20" s="161"/>
      <c r="K20" s="161"/>
      <c r="L20" s="161"/>
      <c r="M20" s="161"/>
      <c r="N20" s="161"/>
      <c r="O20" s="161"/>
    </row>
    <row r="21" spans="1:35" ht="14" x14ac:dyDescent="0.2">
      <c r="A21" s="127"/>
      <c r="B21" s="127"/>
      <c r="C21" s="127"/>
      <c r="D21" s="127"/>
      <c r="E21" s="127"/>
      <c r="F21" s="161"/>
      <c r="G21" s="161"/>
      <c r="H21" s="161"/>
      <c r="I21" s="161"/>
      <c r="J21" s="161"/>
      <c r="K21" s="161"/>
      <c r="L21" s="161"/>
      <c r="M21" s="161"/>
      <c r="N21" s="161"/>
      <c r="O21" s="161"/>
    </row>
    <row r="22" spans="1:35" ht="14" x14ac:dyDescent="0.2">
      <c r="A22" s="127"/>
      <c r="B22" s="127"/>
      <c r="C22" s="127"/>
      <c r="D22" s="127"/>
      <c r="E22" s="127"/>
      <c r="F22" s="161"/>
      <c r="G22" s="161"/>
      <c r="H22" s="161"/>
      <c r="I22" s="161"/>
      <c r="J22" s="161"/>
      <c r="K22" s="161"/>
      <c r="L22" s="161"/>
      <c r="M22" s="161"/>
      <c r="N22" s="161"/>
      <c r="O22" s="161"/>
    </row>
    <row r="23" spans="1:35" ht="14" x14ac:dyDescent="0.2">
      <c r="A23" s="127"/>
      <c r="B23" s="127"/>
      <c r="C23" s="127"/>
      <c r="D23" s="127"/>
      <c r="E23" s="127"/>
      <c r="F23" s="161"/>
      <c r="G23" s="161"/>
      <c r="H23" s="161"/>
      <c r="I23" s="161"/>
      <c r="J23" s="161"/>
      <c r="K23" s="161"/>
      <c r="L23" s="161"/>
      <c r="M23" s="161"/>
      <c r="N23" s="161"/>
      <c r="O23" s="161"/>
    </row>
    <row r="24" spans="1:35" ht="14" x14ac:dyDescent="0.2">
      <c r="A24" s="127"/>
      <c r="B24" s="127"/>
      <c r="C24" s="127"/>
      <c r="D24" s="127"/>
      <c r="E24" s="127"/>
      <c r="F24" s="161"/>
      <c r="G24" s="161"/>
      <c r="H24" s="161"/>
      <c r="I24" s="161"/>
      <c r="J24" s="161"/>
      <c r="K24" s="161"/>
      <c r="L24" s="161"/>
      <c r="M24" s="161"/>
      <c r="N24" s="161"/>
      <c r="O24" s="161"/>
    </row>
    <row r="25" spans="1:35" ht="14" x14ac:dyDescent="0.2">
      <c r="A25" s="127"/>
      <c r="B25" s="127"/>
      <c r="C25" s="127"/>
      <c r="D25" s="127"/>
      <c r="E25" s="127"/>
      <c r="F25" s="161"/>
      <c r="G25" s="161"/>
      <c r="H25" s="161"/>
      <c r="I25" s="161"/>
      <c r="J25" s="161"/>
      <c r="K25" s="161"/>
      <c r="L25" s="161"/>
      <c r="M25" s="161"/>
      <c r="N25" s="161"/>
      <c r="O25" s="161"/>
    </row>
    <row r="26" spans="1:35" ht="14" x14ac:dyDescent="0.2">
      <c r="A26" s="127"/>
      <c r="B26" s="127"/>
      <c r="C26" s="127"/>
      <c r="D26" s="127"/>
      <c r="E26" s="127"/>
      <c r="F26" s="161"/>
      <c r="G26" s="161"/>
      <c r="H26" s="161"/>
      <c r="I26" s="161"/>
      <c r="J26" s="161"/>
      <c r="K26" s="161"/>
      <c r="L26" s="161"/>
      <c r="M26" s="161"/>
      <c r="N26" s="161"/>
      <c r="O26" s="161"/>
    </row>
    <row r="27" spans="1:35" ht="14" x14ac:dyDescent="0.2">
      <c r="A27" s="127"/>
      <c r="B27" s="127"/>
      <c r="C27" s="127"/>
      <c r="D27" s="127"/>
      <c r="E27" s="127"/>
      <c r="F27" s="161"/>
      <c r="G27" s="161"/>
      <c r="H27" s="161"/>
      <c r="I27" s="161"/>
      <c r="J27" s="161"/>
      <c r="K27" s="161"/>
      <c r="L27" s="161"/>
      <c r="M27" s="161"/>
      <c r="N27" s="161"/>
      <c r="O27" s="161"/>
    </row>
    <row r="28" spans="1:35" ht="14" x14ac:dyDescent="0.2">
      <c r="A28" s="127"/>
      <c r="B28" s="127"/>
      <c r="C28" s="127"/>
      <c r="D28" s="127"/>
      <c r="E28" s="127"/>
      <c r="F28" s="161"/>
      <c r="G28" s="161"/>
      <c r="H28" s="161"/>
      <c r="I28" s="161"/>
      <c r="J28" s="161"/>
      <c r="K28" s="161"/>
      <c r="L28" s="161"/>
      <c r="M28" s="161"/>
      <c r="N28" s="161"/>
      <c r="O28" s="161"/>
    </row>
    <row r="29" spans="1:35" ht="14" x14ac:dyDescent="0.2">
      <c r="A29" s="127"/>
      <c r="B29" s="127"/>
      <c r="C29" s="127"/>
      <c r="D29" s="127"/>
      <c r="E29" s="127"/>
      <c r="F29" s="161"/>
      <c r="G29" s="161"/>
      <c r="H29" s="161"/>
      <c r="I29" s="161"/>
      <c r="J29" s="161"/>
      <c r="K29" s="161"/>
      <c r="L29" s="161"/>
      <c r="M29" s="161"/>
      <c r="N29" s="161"/>
      <c r="O29" s="163" t="s">
        <v>546</v>
      </c>
    </row>
    <row r="30" spans="1:35" ht="14.5" thickBot="1" x14ac:dyDescent="0.25">
      <c r="A30" s="127"/>
      <c r="B30" s="184"/>
      <c r="C30" s="184"/>
      <c r="D30" s="184"/>
      <c r="E30" s="184"/>
      <c r="F30" s="184"/>
      <c r="G30" s="184"/>
      <c r="H30" s="184"/>
      <c r="I30" s="184"/>
      <c r="J30" s="184"/>
      <c r="K30" s="184"/>
      <c r="L30" s="184"/>
      <c r="M30" s="184"/>
      <c r="N30" s="184"/>
      <c r="O30" s="163" t="s">
        <v>266</v>
      </c>
      <c r="P30" s="5"/>
      <c r="Q30" s="5"/>
      <c r="R30" s="5"/>
      <c r="S30" s="5"/>
      <c r="T30" s="5"/>
    </row>
    <row r="31" spans="1:35" s="104" customFormat="1" ht="14.25" customHeight="1" thickBot="1" x14ac:dyDescent="0.25">
      <c r="A31" s="126"/>
      <c r="B31" s="118" t="s">
        <v>547</v>
      </c>
      <c r="C31" s="118"/>
      <c r="D31" s="118"/>
      <c r="E31" s="118" t="s">
        <v>548</v>
      </c>
      <c r="F31" s="324" t="s">
        <v>541</v>
      </c>
      <c r="G31" s="324" t="s">
        <v>542</v>
      </c>
      <c r="H31" s="324" t="s">
        <v>543</v>
      </c>
      <c r="I31" s="324" t="s">
        <v>544</v>
      </c>
      <c r="J31" s="324" t="s">
        <v>545</v>
      </c>
      <c r="K31" s="324" t="s">
        <v>157</v>
      </c>
      <c r="L31" s="324" t="s">
        <v>158</v>
      </c>
      <c r="M31" s="316">
        <v>38047</v>
      </c>
      <c r="N31" s="316" t="s">
        <v>160</v>
      </c>
      <c r="O31" s="316" t="s">
        <v>161</v>
      </c>
      <c r="P31" s="320" t="s">
        <v>162</v>
      </c>
      <c r="Q31" s="320" t="s">
        <v>163</v>
      </c>
      <c r="R31" s="320" t="s">
        <v>164</v>
      </c>
      <c r="S31" s="320" t="s">
        <v>165</v>
      </c>
      <c r="T31" s="320" t="s">
        <v>166</v>
      </c>
      <c r="U31" s="320" t="s">
        <v>155</v>
      </c>
      <c r="V31" s="321" t="s">
        <v>167</v>
      </c>
      <c r="W31" s="321" t="s">
        <v>168</v>
      </c>
      <c r="X31" s="321" t="s">
        <v>169</v>
      </c>
      <c r="Y31" s="321" t="s">
        <v>170</v>
      </c>
      <c r="Z31" s="321" t="s">
        <v>171</v>
      </c>
      <c r="AA31" s="321" t="s">
        <v>172</v>
      </c>
      <c r="AB31" s="321" t="s">
        <v>142</v>
      </c>
      <c r="AC31" s="321" t="s">
        <v>154</v>
      </c>
      <c r="AD31" s="323">
        <v>44256</v>
      </c>
      <c r="AE31" s="323" t="s">
        <v>196</v>
      </c>
      <c r="AF31" s="323">
        <v>44986</v>
      </c>
      <c r="AG31" s="323">
        <v>45352</v>
      </c>
      <c r="AH31" s="323">
        <v>45717</v>
      </c>
      <c r="AI31" s="323">
        <v>46082</v>
      </c>
    </row>
    <row r="32" spans="1:35" s="37" customFormat="1" ht="14" x14ac:dyDescent="0.2">
      <c r="A32" s="164"/>
      <c r="B32" s="264" t="s">
        <v>529</v>
      </c>
      <c r="C32" s="264"/>
      <c r="D32" s="264" t="s">
        <v>76</v>
      </c>
      <c r="E32" s="264"/>
      <c r="F32" s="265">
        <v>108280</v>
      </c>
      <c r="G32" s="265">
        <v>103758</v>
      </c>
      <c r="H32" s="265">
        <v>101485</v>
      </c>
      <c r="I32" s="265">
        <v>99311</v>
      </c>
      <c r="J32" s="265">
        <v>97172</v>
      </c>
      <c r="K32" s="265">
        <v>96327</v>
      </c>
      <c r="L32" s="265">
        <v>94067</v>
      </c>
      <c r="M32" s="265">
        <v>93243</v>
      </c>
      <c r="N32" s="265">
        <v>91312</v>
      </c>
      <c r="O32" s="265">
        <v>92467</v>
      </c>
      <c r="P32" s="53">
        <v>91813</v>
      </c>
      <c r="Q32" s="53">
        <v>91932</v>
      </c>
      <c r="R32" s="53">
        <v>91967</v>
      </c>
      <c r="S32" s="53">
        <v>89708</v>
      </c>
      <c r="T32" s="53">
        <v>89485</v>
      </c>
      <c r="U32" s="53">
        <v>90191</v>
      </c>
      <c r="V32" s="84">
        <v>91141</v>
      </c>
      <c r="W32" s="84">
        <v>92929</v>
      </c>
      <c r="X32" s="84">
        <v>92459</v>
      </c>
      <c r="Y32" s="84">
        <v>95192</v>
      </c>
      <c r="Z32" s="84">
        <v>95348</v>
      </c>
      <c r="AA32" s="84">
        <v>96335</v>
      </c>
      <c r="AB32" s="84">
        <v>96516</v>
      </c>
      <c r="AC32" s="84">
        <v>96007</v>
      </c>
      <c r="AD32" s="110">
        <v>69075</v>
      </c>
      <c r="AE32" s="110">
        <v>74077</v>
      </c>
      <c r="AF32" s="107">
        <v>84809</v>
      </c>
      <c r="AG32" s="107">
        <v>92919</v>
      </c>
      <c r="AH32" s="107">
        <v>95278</v>
      </c>
      <c r="AI32" s="107">
        <v>99231</v>
      </c>
    </row>
    <row r="33" spans="1:35" s="37" customFormat="1" ht="14" x14ac:dyDescent="0.2">
      <c r="A33" s="164"/>
      <c r="B33" s="264"/>
      <c r="C33" s="223" t="s">
        <v>537</v>
      </c>
      <c r="D33" s="223"/>
      <c r="E33" s="312" t="s">
        <v>538</v>
      </c>
      <c r="F33" s="313">
        <v>9</v>
      </c>
      <c r="G33" s="313">
        <v>-4.2</v>
      </c>
      <c r="H33" s="313">
        <v>-2.2000000000000002</v>
      </c>
      <c r="I33" s="313">
        <v>-2.1</v>
      </c>
      <c r="J33" s="313">
        <v>-2.2000000000000002</v>
      </c>
      <c r="K33" s="313">
        <v>-0.9</v>
      </c>
      <c r="L33" s="313">
        <v>-2.2999999999999998</v>
      </c>
      <c r="M33" s="313">
        <v>-0.9</v>
      </c>
      <c r="N33" s="313">
        <v>-2.1</v>
      </c>
      <c r="O33" s="313">
        <v>1.3</v>
      </c>
      <c r="P33" s="116">
        <v>-0.7</v>
      </c>
      <c r="Q33" s="116">
        <v>0.1</v>
      </c>
      <c r="R33" s="116">
        <v>0</v>
      </c>
      <c r="S33" s="116">
        <v>-2.5</v>
      </c>
      <c r="T33" s="116">
        <v>-0.2</v>
      </c>
      <c r="U33" s="116">
        <v>0.8</v>
      </c>
      <c r="V33" s="116">
        <v>1.1000000000000001</v>
      </c>
      <c r="W33" s="116">
        <v>2</v>
      </c>
      <c r="X33" s="116">
        <v>-0.5</v>
      </c>
      <c r="Y33" s="116">
        <v>3</v>
      </c>
      <c r="Z33" s="116">
        <v>0.2</v>
      </c>
      <c r="AA33" s="116">
        <v>1</v>
      </c>
      <c r="AB33" s="116">
        <v>0.2</v>
      </c>
      <c r="AC33" s="116">
        <v>-0.5</v>
      </c>
      <c r="AD33" s="116">
        <v>-28.1</v>
      </c>
      <c r="AE33" s="116">
        <v>7.2</v>
      </c>
      <c r="AF33" s="116">
        <v>14.5</v>
      </c>
      <c r="AG33" s="116">
        <v>9.6</v>
      </c>
      <c r="AH33" s="116">
        <v>2.5</v>
      </c>
      <c r="AI33" s="116">
        <v>4.0999999999999996</v>
      </c>
    </row>
    <row r="34" spans="1:35" s="82" customFormat="1" ht="14" x14ac:dyDescent="0.2">
      <c r="A34" s="130"/>
      <c r="B34" s="129"/>
      <c r="C34" s="129" t="s">
        <v>530</v>
      </c>
      <c r="D34" s="129"/>
      <c r="E34" s="129" t="s">
        <v>531</v>
      </c>
      <c r="F34" s="155">
        <v>65690</v>
      </c>
      <c r="G34" s="155">
        <v>62980</v>
      </c>
      <c r="H34" s="155">
        <v>61983</v>
      </c>
      <c r="I34" s="155">
        <v>61380</v>
      </c>
      <c r="J34" s="155">
        <v>60207</v>
      </c>
      <c r="K34" s="155">
        <v>60171</v>
      </c>
      <c r="L34" s="155">
        <v>58932</v>
      </c>
      <c r="M34" s="155">
        <v>58599</v>
      </c>
      <c r="N34" s="155">
        <v>57516</v>
      </c>
      <c r="O34" s="155">
        <v>59656</v>
      </c>
      <c r="P34" s="53">
        <v>59907</v>
      </c>
      <c r="Q34" s="53">
        <v>60010</v>
      </c>
      <c r="R34" s="53">
        <v>60087</v>
      </c>
      <c r="S34" s="53">
        <v>58582</v>
      </c>
      <c r="T34" s="53">
        <v>60000</v>
      </c>
      <c r="U34" s="53">
        <v>60268</v>
      </c>
      <c r="V34" s="92">
        <v>60749</v>
      </c>
      <c r="W34" s="92">
        <v>61630</v>
      </c>
      <c r="X34" s="92">
        <v>60910</v>
      </c>
      <c r="Y34" s="92">
        <v>62920</v>
      </c>
      <c r="Z34" s="92">
        <v>62720</v>
      </c>
      <c r="AA34" s="92">
        <v>63137</v>
      </c>
      <c r="AB34" s="92">
        <v>63059</v>
      </c>
      <c r="AC34" s="92">
        <v>61887</v>
      </c>
      <c r="AD34" s="110">
        <v>40982</v>
      </c>
      <c r="AE34" s="110">
        <v>45422</v>
      </c>
      <c r="AF34" s="107">
        <v>54908</v>
      </c>
      <c r="AG34" s="107">
        <v>60674</v>
      </c>
      <c r="AH34" s="107">
        <v>62265</v>
      </c>
      <c r="AI34" s="107">
        <v>65476</v>
      </c>
    </row>
    <row r="35" spans="1:35" s="82" customFormat="1" ht="14" x14ac:dyDescent="0.2">
      <c r="A35" s="130"/>
      <c r="B35" s="129"/>
      <c r="C35" s="129" t="s">
        <v>532</v>
      </c>
      <c r="D35" s="129"/>
      <c r="E35" s="121" t="s">
        <v>533</v>
      </c>
      <c r="F35" s="155">
        <v>42590</v>
      </c>
      <c r="G35" s="155">
        <v>40778</v>
      </c>
      <c r="H35" s="155">
        <v>39502</v>
      </c>
      <c r="I35" s="155">
        <v>37931</v>
      </c>
      <c r="J35" s="155">
        <v>36965</v>
      </c>
      <c r="K35" s="155">
        <v>36155</v>
      </c>
      <c r="L35" s="155">
        <v>35134</v>
      </c>
      <c r="M35" s="155">
        <v>34644</v>
      </c>
      <c r="N35" s="155">
        <v>33795</v>
      </c>
      <c r="O35" s="155">
        <v>32811</v>
      </c>
      <c r="P35" s="53">
        <v>31905</v>
      </c>
      <c r="Q35" s="53">
        <v>31922</v>
      </c>
      <c r="R35" s="53">
        <v>31880</v>
      </c>
      <c r="S35" s="53">
        <v>31126</v>
      </c>
      <c r="T35" s="53">
        <v>29484</v>
      </c>
      <c r="U35" s="53">
        <v>29922</v>
      </c>
      <c r="V35" s="92">
        <v>30391</v>
      </c>
      <c r="W35" s="92">
        <v>31299</v>
      </c>
      <c r="X35" s="92">
        <v>31549</v>
      </c>
      <c r="Y35" s="92">
        <v>32272</v>
      </c>
      <c r="Z35" s="92">
        <v>32628</v>
      </c>
      <c r="AA35" s="92">
        <v>33198</v>
      </c>
      <c r="AB35" s="92">
        <v>33456</v>
      </c>
      <c r="AC35" s="92">
        <v>34119</v>
      </c>
      <c r="AD35" s="110">
        <v>28093</v>
      </c>
      <c r="AE35" s="110">
        <v>28654</v>
      </c>
      <c r="AF35" s="107">
        <v>29900</v>
      </c>
      <c r="AG35" s="107">
        <v>32244</v>
      </c>
      <c r="AH35" s="107">
        <v>33013</v>
      </c>
      <c r="AI35" s="107">
        <v>33754</v>
      </c>
    </row>
    <row r="36" spans="1:35" s="82" customFormat="1" ht="14" x14ac:dyDescent="0.2">
      <c r="A36" s="130"/>
      <c r="B36" s="121"/>
      <c r="C36" s="121"/>
      <c r="D36" s="121"/>
      <c r="E36" s="157"/>
      <c r="F36" s="138" t="s">
        <v>624</v>
      </c>
      <c r="G36" s="322"/>
      <c r="H36" s="322"/>
      <c r="I36" s="155"/>
      <c r="J36" s="322"/>
      <c r="K36" s="155"/>
      <c r="L36" s="155"/>
      <c r="M36" s="155"/>
      <c r="N36" s="155"/>
      <c r="O36" s="155"/>
      <c r="P36" s="53"/>
      <c r="Q36" s="53"/>
      <c r="R36" s="53"/>
      <c r="S36" s="53"/>
      <c r="T36" s="53"/>
      <c r="U36" s="53"/>
      <c r="V36" s="84"/>
      <c r="W36" s="84"/>
      <c r="X36" s="84"/>
      <c r="Y36" s="84"/>
      <c r="Z36" s="84"/>
      <c r="AA36" s="84"/>
      <c r="AB36" s="84"/>
      <c r="AC36" s="84"/>
      <c r="AD36" s="110"/>
      <c r="AE36" s="110"/>
      <c r="AF36" s="107"/>
      <c r="AG36" s="107"/>
      <c r="AH36" s="107"/>
      <c r="AI36" s="107"/>
    </row>
    <row r="37" spans="1:35" s="82" customFormat="1" ht="14" x14ac:dyDescent="0.2">
      <c r="A37" s="130"/>
      <c r="B37" s="314" t="s">
        <v>534</v>
      </c>
      <c r="C37" s="256"/>
      <c r="D37" s="314" t="s">
        <v>33</v>
      </c>
      <c r="E37" s="256"/>
      <c r="F37" s="315">
        <v>29054</v>
      </c>
      <c r="G37" s="315">
        <v>27193</v>
      </c>
      <c r="H37" s="315">
        <v>26458</v>
      </c>
      <c r="I37" s="315">
        <v>25871</v>
      </c>
      <c r="J37" s="315">
        <v>25195</v>
      </c>
      <c r="K37" s="315">
        <v>25018</v>
      </c>
      <c r="L37" s="315">
        <v>24643</v>
      </c>
      <c r="M37" s="315">
        <v>24786</v>
      </c>
      <c r="N37" s="315">
        <v>24266</v>
      </c>
      <c r="O37" s="315">
        <v>24422</v>
      </c>
      <c r="P37" s="53">
        <v>24710</v>
      </c>
      <c r="Q37" s="53">
        <v>24878</v>
      </c>
      <c r="R37" s="53">
        <v>25230</v>
      </c>
      <c r="S37" s="53">
        <v>28038</v>
      </c>
      <c r="T37" s="53">
        <v>29025</v>
      </c>
      <c r="U37" s="53">
        <v>30045</v>
      </c>
      <c r="V37" s="84">
        <v>30410</v>
      </c>
      <c r="W37" s="84">
        <v>31269</v>
      </c>
      <c r="X37" s="84">
        <v>31394</v>
      </c>
      <c r="Y37" s="84">
        <v>32407</v>
      </c>
      <c r="Z37" s="84">
        <v>32699</v>
      </c>
      <c r="AA37" s="84">
        <v>33436</v>
      </c>
      <c r="AB37" s="84">
        <v>34054</v>
      </c>
      <c r="AC37" s="84">
        <v>33993</v>
      </c>
      <c r="AD37" s="110">
        <v>24202</v>
      </c>
      <c r="AE37" s="110">
        <v>26026</v>
      </c>
      <c r="AF37" s="107">
        <v>30462</v>
      </c>
      <c r="AG37" s="107">
        <v>34253</v>
      </c>
      <c r="AH37" s="107">
        <v>35515</v>
      </c>
      <c r="AI37" s="107">
        <v>37864</v>
      </c>
    </row>
    <row r="38" spans="1:35" s="37" customFormat="1" ht="14" x14ac:dyDescent="0.2">
      <c r="A38" s="164"/>
      <c r="B38" s="237"/>
      <c r="C38" s="223" t="s">
        <v>537</v>
      </c>
      <c r="D38" s="223"/>
      <c r="E38" s="312" t="s">
        <v>538</v>
      </c>
      <c r="F38" s="313">
        <v>11.5</v>
      </c>
      <c r="G38" s="313">
        <v>-6.4</v>
      </c>
      <c r="H38" s="313">
        <v>-2.7</v>
      </c>
      <c r="I38" s="313">
        <v>-2.2000000000000002</v>
      </c>
      <c r="J38" s="313">
        <v>-2.6</v>
      </c>
      <c r="K38" s="313">
        <v>-0.7</v>
      </c>
      <c r="L38" s="313">
        <v>-1.5</v>
      </c>
      <c r="M38" s="313">
        <v>0.6</v>
      </c>
      <c r="N38" s="313">
        <v>-2.1</v>
      </c>
      <c r="O38" s="313">
        <v>0.6</v>
      </c>
      <c r="P38" s="116">
        <v>1.2</v>
      </c>
      <c r="Q38" s="116">
        <v>0.7</v>
      </c>
      <c r="R38" s="116">
        <v>1.4</v>
      </c>
      <c r="S38" s="116">
        <v>11.1</v>
      </c>
      <c r="T38" s="116">
        <v>3.5</v>
      </c>
      <c r="U38" s="116">
        <v>3.5</v>
      </c>
      <c r="V38" s="116">
        <v>1.2</v>
      </c>
      <c r="W38" s="116">
        <v>2.8</v>
      </c>
      <c r="X38" s="116">
        <v>0.4</v>
      </c>
      <c r="Y38" s="116">
        <v>3.2</v>
      </c>
      <c r="Z38" s="116">
        <v>0.9</v>
      </c>
      <c r="AA38" s="116">
        <v>2.2999999999999998</v>
      </c>
      <c r="AB38" s="116">
        <v>1.9</v>
      </c>
      <c r="AC38" s="116">
        <v>-0.2</v>
      </c>
      <c r="AD38" s="116">
        <v>-28.8</v>
      </c>
      <c r="AE38" s="116">
        <v>7.5</v>
      </c>
      <c r="AF38" s="116">
        <v>17</v>
      </c>
      <c r="AG38" s="116">
        <v>12.4</v>
      </c>
      <c r="AH38" s="116">
        <v>3.7</v>
      </c>
      <c r="AI38" s="116">
        <v>6.6</v>
      </c>
    </row>
    <row r="39" spans="1:35" s="37" customFormat="1" ht="14" x14ac:dyDescent="0.2">
      <c r="A39" s="164"/>
      <c r="B39" s="237"/>
      <c r="C39" s="129" t="s">
        <v>530</v>
      </c>
      <c r="D39" s="129"/>
      <c r="E39" s="129" t="s">
        <v>531</v>
      </c>
      <c r="F39" s="155">
        <v>17867</v>
      </c>
      <c r="G39" s="155">
        <v>16619</v>
      </c>
      <c r="H39" s="155">
        <v>16247</v>
      </c>
      <c r="I39" s="155">
        <v>16145</v>
      </c>
      <c r="J39" s="155">
        <v>15893</v>
      </c>
      <c r="K39" s="155">
        <v>15964</v>
      </c>
      <c r="L39" s="155">
        <v>15816</v>
      </c>
      <c r="M39" s="155">
        <v>16043</v>
      </c>
      <c r="N39" s="155">
        <v>15567</v>
      </c>
      <c r="O39" s="155">
        <v>15701</v>
      </c>
      <c r="P39" s="53">
        <v>16014</v>
      </c>
      <c r="Q39" s="53">
        <v>16095</v>
      </c>
      <c r="R39" s="53">
        <v>16316</v>
      </c>
      <c r="S39" s="53">
        <v>18396</v>
      </c>
      <c r="T39" s="53">
        <v>18899</v>
      </c>
      <c r="U39" s="53">
        <v>19422</v>
      </c>
      <c r="V39" s="84">
        <v>19669</v>
      </c>
      <c r="W39" s="84">
        <v>20260</v>
      </c>
      <c r="X39" s="84">
        <v>20286</v>
      </c>
      <c r="Y39" s="84">
        <v>21035</v>
      </c>
      <c r="Z39" s="84">
        <v>21136</v>
      </c>
      <c r="AA39" s="84">
        <v>21638</v>
      </c>
      <c r="AB39" s="84">
        <v>22030</v>
      </c>
      <c r="AC39" s="84">
        <v>21665</v>
      </c>
      <c r="AD39" s="110">
        <v>13725</v>
      </c>
      <c r="AE39" s="110">
        <v>15397</v>
      </c>
      <c r="AF39" s="107">
        <v>19365</v>
      </c>
      <c r="AG39" s="107">
        <v>22242</v>
      </c>
      <c r="AH39" s="107">
        <v>23065</v>
      </c>
      <c r="AI39" s="107">
        <v>24945</v>
      </c>
    </row>
    <row r="40" spans="1:35" s="37" customFormat="1" ht="14" x14ac:dyDescent="0.2">
      <c r="A40" s="164"/>
      <c r="B40" s="124"/>
      <c r="C40" s="129" t="s">
        <v>532</v>
      </c>
      <c r="D40" s="129"/>
      <c r="E40" s="121" t="s">
        <v>533</v>
      </c>
      <c r="F40" s="155">
        <v>11186</v>
      </c>
      <c r="G40" s="155">
        <v>10574</v>
      </c>
      <c r="H40" s="155">
        <v>10211</v>
      </c>
      <c r="I40" s="155">
        <v>9726</v>
      </c>
      <c r="J40" s="155">
        <v>9301</v>
      </c>
      <c r="K40" s="155">
        <v>9053</v>
      </c>
      <c r="L40" s="155">
        <v>8826</v>
      </c>
      <c r="M40" s="155">
        <v>8743</v>
      </c>
      <c r="N40" s="155">
        <v>8698</v>
      </c>
      <c r="O40" s="155">
        <v>8721</v>
      </c>
      <c r="P40" s="53">
        <v>8695</v>
      </c>
      <c r="Q40" s="53">
        <v>8783</v>
      </c>
      <c r="R40" s="53">
        <v>8913</v>
      </c>
      <c r="S40" s="53">
        <v>9642</v>
      </c>
      <c r="T40" s="53">
        <v>10126</v>
      </c>
      <c r="U40" s="53">
        <v>10623</v>
      </c>
      <c r="V40" s="84">
        <v>10740</v>
      </c>
      <c r="W40" s="84">
        <v>11008</v>
      </c>
      <c r="X40" s="84">
        <v>11107</v>
      </c>
      <c r="Y40" s="84">
        <v>11372</v>
      </c>
      <c r="Z40" s="84">
        <v>11563</v>
      </c>
      <c r="AA40" s="84">
        <v>11797</v>
      </c>
      <c r="AB40" s="84">
        <v>12024</v>
      </c>
      <c r="AC40" s="84">
        <v>12327</v>
      </c>
      <c r="AD40" s="110">
        <v>10476</v>
      </c>
      <c r="AE40" s="110">
        <v>10628</v>
      </c>
      <c r="AF40" s="107">
        <v>11096</v>
      </c>
      <c r="AG40" s="107">
        <v>12010</v>
      </c>
      <c r="AH40" s="107">
        <v>12449</v>
      </c>
      <c r="AI40" s="107">
        <v>12919</v>
      </c>
    </row>
    <row r="41" spans="1:35" s="102" customFormat="1" ht="14" x14ac:dyDescent="0.2">
      <c r="A41" s="127"/>
      <c r="B41" s="129"/>
      <c r="C41" s="121"/>
      <c r="D41" s="121"/>
      <c r="E41" s="157"/>
      <c r="G41" s="155"/>
      <c r="H41" s="155"/>
      <c r="I41" s="322"/>
      <c r="J41" s="184"/>
      <c r="K41" s="184"/>
      <c r="L41" s="184"/>
      <c r="M41" s="184"/>
      <c r="N41" s="184"/>
      <c r="O41" s="184"/>
    </row>
    <row r="42" spans="1:35" s="102" customFormat="1" ht="14.5" thickBot="1" x14ac:dyDescent="0.25">
      <c r="A42" s="127"/>
      <c r="B42" s="129"/>
      <c r="C42" s="129"/>
      <c r="D42" s="129"/>
      <c r="E42" s="121"/>
      <c r="F42" s="155"/>
      <c r="G42" s="155"/>
      <c r="H42" s="155"/>
      <c r="I42" s="155"/>
      <c r="J42" s="155"/>
      <c r="K42" s="163"/>
      <c r="L42" s="163"/>
      <c r="M42" s="163"/>
      <c r="N42" s="163"/>
      <c r="O42" s="163"/>
    </row>
    <row r="43" spans="1:35" s="102" customFormat="1" ht="14.5" thickBot="1" x14ac:dyDescent="0.25">
      <c r="A43" s="127"/>
      <c r="B43" s="118"/>
      <c r="C43" s="118"/>
      <c r="D43" s="118"/>
      <c r="E43" s="118"/>
      <c r="F43" s="336" t="s">
        <v>162</v>
      </c>
      <c r="G43" s="143" t="s">
        <v>163</v>
      </c>
      <c r="H43" s="143" t="s">
        <v>164</v>
      </c>
      <c r="I43" s="143" t="s">
        <v>165</v>
      </c>
      <c r="J43" s="143" t="s">
        <v>166</v>
      </c>
      <c r="K43" s="143" t="s">
        <v>155</v>
      </c>
      <c r="L43" s="143" t="s">
        <v>167</v>
      </c>
      <c r="M43" s="143" t="s">
        <v>168</v>
      </c>
      <c r="N43" s="233" t="s">
        <v>169</v>
      </c>
      <c r="O43" s="233" t="s">
        <v>170</v>
      </c>
    </row>
    <row r="44" spans="1:35" s="102" customFormat="1" ht="14" x14ac:dyDescent="0.2">
      <c r="A44" s="127"/>
      <c r="B44" s="264" t="s">
        <v>529</v>
      </c>
      <c r="C44" s="264"/>
      <c r="D44" s="264" t="s">
        <v>76</v>
      </c>
      <c r="E44" s="264"/>
      <c r="F44" s="265">
        <v>91813</v>
      </c>
      <c r="G44" s="265">
        <v>91932</v>
      </c>
      <c r="H44" s="265">
        <v>91967</v>
      </c>
      <c r="I44" s="265">
        <v>89708</v>
      </c>
      <c r="J44" s="265">
        <v>89485</v>
      </c>
      <c r="K44" s="265">
        <v>90191</v>
      </c>
      <c r="L44" s="265">
        <v>91141</v>
      </c>
      <c r="M44" s="265">
        <v>92929</v>
      </c>
      <c r="N44" s="265">
        <v>92459</v>
      </c>
      <c r="O44" s="265">
        <v>95192</v>
      </c>
    </row>
    <row r="45" spans="1:35" s="102" customFormat="1" ht="14" x14ac:dyDescent="0.2">
      <c r="A45" s="127"/>
      <c r="B45" s="264"/>
      <c r="C45" s="223" t="s">
        <v>537</v>
      </c>
      <c r="D45" s="223"/>
      <c r="E45" s="312" t="s">
        <v>538</v>
      </c>
      <c r="F45" s="313">
        <v>-0.7</v>
      </c>
      <c r="G45" s="313">
        <v>0.1</v>
      </c>
      <c r="H45" s="313">
        <v>0</v>
      </c>
      <c r="I45" s="313">
        <v>-2.5</v>
      </c>
      <c r="J45" s="313">
        <v>-0.2</v>
      </c>
      <c r="K45" s="313">
        <v>0.8</v>
      </c>
      <c r="L45" s="313">
        <v>1.1000000000000001</v>
      </c>
      <c r="M45" s="313">
        <v>2</v>
      </c>
      <c r="N45" s="313">
        <v>-0.5</v>
      </c>
      <c r="O45" s="313">
        <v>3</v>
      </c>
    </row>
    <row r="46" spans="1:35" s="102" customFormat="1" ht="13.5" customHeight="1" x14ac:dyDescent="0.2">
      <c r="A46" s="127"/>
      <c r="B46" s="129"/>
      <c r="C46" s="129" t="s">
        <v>530</v>
      </c>
      <c r="D46" s="129"/>
      <c r="E46" s="129" t="s">
        <v>531</v>
      </c>
      <c r="F46" s="155">
        <v>59907</v>
      </c>
      <c r="G46" s="155">
        <v>60010</v>
      </c>
      <c r="H46" s="155">
        <v>60087</v>
      </c>
      <c r="I46" s="155">
        <v>58582</v>
      </c>
      <c r="J46" s="155">
        <v>60000</v>
      </c>
      <c r="K46" s="155">
        <v>60268</v>
      </c>
      <c r="L46" s="155">
        <v>60749</v>
      </c>
      <c r="M46" s="155">
        <v>61630</v>
      </c>
      <c r="N46" s="155">
        <v>60910</v>
      </c>
      <c r="O46" s="155">
        <v>62920</v>
      </c>
    </row>
    <row r="47" spans="1:35" s="102" customFormat="1" ht="13.5" customHeight="1" x14ac:dyDescent="0.2">
      <c r="A47" s="127"/>
      <c r="B47" s="129"/>
      <c r="C47" s="129" t="s">
        <v>532</v>
      </c>
      <c r="D47" s="129"/>
      <c r="E47" s="121" t="s">
        <v>533</v>
      </c>
      <c r="F47" s="155">
        <v>31905</v>
      </c>
      <c r="G47" s="155">
        <v>31922</v>
      </c>
      <c r="H47" s="155">
        <v>31880</v>
      </c>
      <c r="I47" s="155">
        <v>31126</v>
      </c>
      <c r="J47" s="155">
        <v>29484</v>
      </c>
      <c r="K47" s="155">
        <v>29922</v>
      </c>
      <c r="L47" s="155">
        <v>30391</v>
      </c>
      <c r="M47" s="155">
        <v>31299</v>
      </c>
      <c r="N47" s="155">
        <v>31549</v>
      </c>
      <c r="O47" s="155">
        <v>32272</v>
      </c>
    </row>
    <row r="48" spans="1:35" s="102" customFormat="1" ht="14" x14ac:dyDescent="0.2">
      <c r="A48" s="127"/>
      <c r="B48" s="121"/>
      <c r="C48" s="121"/>
      <c r="D48" s="121"/>
      <c r="E48" s="157"/>
      <c r="F48" s="155"/>
      <c r="G48" s="155"/>
      <c r="H48" s="155"/>
      <c r="I48" s="155"/>
      <c r="J48" s="155"/>
      <c r="K48" s="155"/>
      <c r="L48" s="155"/>
      <c r="M48" s="155"/>
      <c r="N48" s="155"/>
      <c r="O48" s="155"/>
    </row>
    <row r="49" spans="1:15" s="102" customFormat="1" ht="14" x14ac:dyDescent="0.2">
      <c r="A49" s="127"/>
      <c r="B49" s="314" t="s">
        <v>534</v>
      </c>
      <c r="C49" s="256"/>
      <c r="D49" s="314" t="s">
        <v>33</v>
      </c>
      <c r="E49" s="256"/>
      <c r="F49" s="315">
        <v>24710</v>
      </c>
      <c r="G49" s="315">
        <v>24878</v>
      </c>
      <c r="H49" s="315">
        <v>25230</v>
      </c>
      <c r="I49" s="315">
        <v>28038</v>
      </c>
      <c r="J49" s="315">
        <v>29025</v>
      </c>
      <c r="K49" s="315">
        <v>30045</v>
      </c>
      <c r="L49" s="315">
        <v>30410</v>
      </c>
      <c r="M49" s="315">
        <v>31269</v>
      </c>
      <c r="N49" s="315">
        <v>31394</v>
      </c>
      <c r="O49" s="315">
        <v>32407</v>
      </c>
    </row>
    <row r="50" spans="1:15" s="102" customFormat="1" ht="14" x14ac:dyDescent="0.2">
      <c r="A50" s="127"/>
      <c r="B50" s="237"/>
      <c r="C50" s="223" t="s">
        <v>537</v>
      </c>
      <c r="D50" s="223"/>
      <c r="E50" s="312" t="s">
        <v>538</v>
      </c>
      <c r="F50" s="313">
        <v>1.2</v>
      </c>
      <c r="G50" s="313">
        <v>0.7</v>
      </c>
      <c r="H50" s="313">
        <v>1.4</v>
      </c>
      <c r="I50" s="313">
        <v>11.1</v>
      </c>
      <c r="J50" s="313">
        <v>3.5</v>
      </c>
      <c r="K50" s="313">
        <v>3.5</v>
      </c>
      <c r="L50" s="313">
        <v>1.2</v>
      </c>
      <c r="M50" s="313">
        <v>2.8</v>
      </c>
      <c r="N50" s="313">
        <v>0.4</v>
      </c>
      <c r="O50" s="313">
        <v>3.2</v>
      </c>
    </row>
    <row r="51" spans="1:15" s="102" customFormat="1" ht="14" x14ac:dyDescent="0.2">
      <c r="A51" s="127"/>
      <c r="B51" s="237"/>
      <c r="C51" s="129" t="s">
        <v>530</v>
      </c>
      <c r="D51" s="129"/>
      <c r="E51" s="129" t="s">
        <v>531</v>
      </c>
      <c r="F51" s="155">
        <v>16014</v>
      </c>
      <c r="G51" s="155">
        <v>16095</v>
      </c>
      <c r="H51" s="155">
        <v>16316</v>
      </c>
      <c r="I51" s="155">
        <v>18396</v>
      </c>
      <c r="J51" s="155">
        <v>18899</v>
      </c>
      <c r="K51" s="155">
        <v>19422</v>
      </c>
      <c r="L51" s="155">
        <v>19669</v>
      </c>
      <c r="M51" s="155">
        <v>20260</v>
      </c>
      <c r="N51" s="155">
        <v>20286</v>
      </c>
      <c r="O51" s="155">
        <v>21035</v>
      </c>
    </row>
    <row r="52" spans="1:15" s="102" customFormat="1" ht="14" x14ac:dyDescent="0.2">
      <c r="A52" s="127"/>
      <c r="B52" s="124"/>
      <c r="C52" s="129" t="s">
        <v>532</v>
      </c>
      <c r="D52" s="129"/>
      <c r="E52" s="121" t="s">
        <v>533</v>
      </c>
      <c r="F52" s="155">
        <v>8695</v>
      </c>
      <c r="G52" s="155">
        <v>8783</v>
      </c>
      <c r="H52" s="155">
        <v>8913</v>
      </c>
      <c r="I52" s="155">
        <v>9642</v>
      </c>
      <c r="J52" s="155">
        <v>10126</v>
      </c>
      <c r="K52" s="155">
        <v>10623</v>
      </c>
      <c r="L52" s="155">
        <v>10740</v>
      </c>
      <c r="M52" s="155">
        <v>11008</v>
      </c>
      <c r="N52" s="155">
        <v>11107</v>
      </c>
      <c r="O52" s="155">
        <v>11372</v>
      </c>
    </row>
    <row r="53" spans="1:15" s="102" customFormat="1" ht="14" x14ac:dyDescent="0.2">
      <c r="A53" s="127"/>
      <c r="B53" s="127"/>
      <c r="C53" s="127"/>
      <c r="D53" s="127"/>
      <c r="E53" s="127"/>
      <c r="F53" s="311"/>
      <c r="G53" s="311"/>
      <c r="H53" s="311"/>
      <c r="I53" s="311"/>
      <c r="J53" s="311"/>
      <c r="K53" s="311"/>
      <c r="L53" s="311"/>
      <c r="M53" s="311"/>
      <c r="N53" s="311"/>
      <c r="O53" s="311"/>
    </row>
    <row r="54" spans="1:15" s="102" customFormat="1" ht="14.5" thickBot="1" x14ac:dyDescent="0.25">
      <c r="A54" s="127"/>
      <c r="B54" s="127"/>
      <c r="C54" s="127"/>
      <c r="D54" s="127"/>
      <c r="E54" s="127"/>
      <c r="F54" s="311"/>
      <c r="G54" s="311"/>
      <c r="H54" s="311"/>
      <c r="I54" s="311"/>
      <c r="J54" s="311"/>
      <c r="K54" s="311"/>
      <c r="L54" s="311"/>
      <c r="M54" s="311"/>
      <c r="N54" s="311"/>
      <c r="O54" s="311"/>
    </row>
    <row r="55" spans="1:15" s="102" customFormat="1" ht="14.5" thickBot="1" x14ac:dyDescent="0.25">
      <c r="A55" s="127"/>
      <c r="B55" s="118"/>
      <c r="C55" s="118"/>
      <c r="D55" s="118"/>
      <c r="E55" s="118"/>
      <c r="F55" s="316" t="s">
        <v>171</v>
      </c>
      <c r="G55" s="316" t="s">
        <v>172</v>
      </c>
      <c r="H55" s="316" t="s">
        <v>142</v>
      </c>
      <c r="I55" s="316" t="s">
        <v>154</v>
      </c>
      <c r="J55" s="316">
        <v>44256</v>
      </c>
      <c r="K55" s="316" t="s">
        <v>196</v>
      </c>
      <c r="L55" s="316">
        <v>44986</v>
      </c>
      <c r="M55" s="316">
        <v>45352</v>
      </c>
      <c r="N55" s="316">
        <v>45717</v>
      </c>
      <c r="O55" s="316">
        <v>46082</v>
      </c>
    </row>
    <row r="56" spans="1:15" s="102" customFormat="1" ht="14" x14ac:dyDescent="0.2">
      <c r="A56" s="127"/>
      <c r="B56" s="264" t="s">
        <v>529</v>
      </c>
      <c r="C56" s="264"/>
      <c r="D56" s="264" t="s">
        <v>76</v>
      </c>
      <c r="E56" s="264"/>
      <c r="F56" s="265">
        <v>95348</v>
      </c>
      <c r="G56" s="265">
        <v>96335</v>
      </c>
      <c r="H56" s="265">
        <v>96516</v>
      </c>
      <c r="I56" s="265">
        <v>96007</v>
      </c>
      <c r="J56" s="266">
        <v>69075</v>
      </c>
      <c r="K56" s="266">
        <v>74077</v>
      </c>
      <c r="L56" s="266">
        <v>84809</v>
      </c>
      <c r="M56" s="266">
        <v>92919</v>
      </c>
      <c r="N56" s="266">
        <v>95278</v>
      </c>
      <c r="O56" s="266">
        <v>99231</v>
      </c>
    </row>
    <row r="57" spans="1:15" s="102" customFormat="1" ht="14" x14ac:dyDescent="0.2">
      <c r="A57" s="127"/>
      <c r="B57" s="264"/>
      <c r="C57" s="223" t="s">
        <v>537</v>
      </c>
      <c r="D57" s="223"/>
      <c r="E57" s="312" t="s">
        <v>538</v>
      </c>
      <c r="F57" s="313">
        <v>0.2</v>
      </c>
      <c r="G57" s="313">
        <v>1</v>
      </c>
      <c r="H57" s="313">
        <v>0.2</v>
      </c>
      <c r="I57" s="313">
        <v>-0.5</v>
      </c>
      <c r="J57" s="317">
        <v>-28.1</v>
      </c>
      <c r="K57" s="317">
        <v>7.2</v>
      </c>
      <c r="L57" s="317">
        <v>14.5</v>
      </c>
      <c r="M57" s="317">
        <v>9.6</v>
      </c>
      <c r="N57" s="317">
        <v>2.5</v>
      </c>
      <c r="O57" s="317">
        <v>4.0999999999999996</v>
      </c>
    </row>
    <row r="58" spans="1:15" s="102" customFormat="1" ht="14" x14ac:dyDescent="0.2">
      <c r="A58" s="127"/>
      <c r="B58" s="129"/>
      <c r="C58" s="129" t="s">
        <v>530</v>
      </c>
      <c r="D58" s="129"/>
      <c r="E58" s="129" t="s">
        <v>531</v>
      </c>
      <c r="F58" s="155">
        <v>62720</v>
      </c>
      <c r="G58" s="155">
        <v>63137</v>
      </c>
      <c r="H58" s="155">
        <v>63059</v>
      </c>
      <c r="I58" s="155">
        <v>61887</v>
      </c>
      <c r="J58" s="309">
        <v>40982</v>
      </c>
      <c r="K58" s="309">
        <v>45422</v>
      </c>
      <c r="L58" s="309">
        <v>54908</v>
      </c>
      <c r="M58" s="309">
        <v>60674</v>
      </c>
      <c r="N58" s="309">
        <v>62265</v>
      </c>
      <c r="O58" s="309">
        <v>65476</v>
      </c>
    </row>
    <row r="59" spans="1:15" s="102" customFormat="1" ht="14" x14ac:dyDescent="0.2">
      <c r="A59" s="127"/>
      <c r="B59" s="129"/>
      <c r="C59" s="129" t="s">
        <v>532</v>
      </c>
      <c r="D59" s="129"/>
      <c r="E59" s="121" t="s">
        <v>533</v>
      </c>
      <c r="F59" s="155">
        <v>32628</v>
      </c>
      <c r="G59" s="155">
        <v>33198</v>
      </c>
      <c r="H59" s="155">
        <v>33456</v>
      </c>
      <c r="I59" s="155">
        <v>34119</v>
      </c>
      <c r="J59" s="309">
        <v>28093</v>
      </c>
      <c r="K59" s="309">
        <v>28654</v>
      </c>
      <c r="L59" s="309">
        <v>29900</v>
      </c>
      <c r="M59" s="309">
        <v>32244</v>
      </c>
      <c r="N59" s="309">
        <v>33013</v>
      </c>
      <c r="O59" s="309">
        <v>33754</v>
      </c>
    </row>
    <row r="60" spans="1:15" ht="14" x14ac:dyDescent="0.2">
      <c r="A60" s="127"/>
      <c r="B60" s="121"/>
      <c r="C60" s="121"/>
      <c r="D60" s="121"/>
      <c r="E60" s="157"/>
      <c r="F60" s="155"/>
      <c r="G60" s="155"/>
      <c r="H60" s="155"/>
      <c r="I60" s="155"/>
      <c r="J60" s="309"/>
      <c r="K60" s="309"/>
      <c r="L60" s="309"/>
      <c r="M60" s="309"/>
      <c r="N60" s="309"/>
      <c r="O60" s="309"/>
    </row>
    <row r="61" spans="1:15" ht="14" x14ac:dyDescent="0.2">
      <c r="A61" s="127"/>
      <c r="B61" s="314" t="s">
        <v>534</v>
      </c>
      <c r="C61" s="256"/>
      <c r="D61" s="314" t="s">
        <v>33</v>
      </c>
      <c r="E61" s="256"/>
      <c r="F61" s="315">
        <v>32699</v>
      </c>
      <c r="G61" s="315">
        <v>33436</v>
      </c>
      <c r="H61" s="315">
        <v>34054</v>
      </c>
      <c r="I61" s="315">
        <v>33993</v>
      </c>
      <c r="J61" s="318">
        <v>24202</v>
      </c>
      <c r="K61" s="318">
        <v>26026</v>
      </c>
      <c r="L61" s="318">
        <v>30462</v>
      </c>
      <c r="M61" s="318">
        <v>34253</v>
      </c>
      <c r="N61" s="318">
        <v>35515</v>
      </c>
      <c r="O61" s="318">
        <v>37864</v>
      </c>
    </row>
    <row r="62" spans="1:15" ht="14" x14ac:dyDescent="0.2">
      <c r="A62" s="127"/>
      <c r="B62" s="237"/>
      <c r="C62" s="223" t="s">
        <v>537</v>
      </c>
      <c r="D62" s="223"/>
      <c r="E62" s="312" t="s">
        <v>538</v>
      </c>
      <c r="F62" s="313">
        <v>0.9</v>
      </c>
      <c r="G62" s="313">
        <v>2.2999999999999998</v>
      </c>
      <c r="H62" s="313">
        <v>1.9</v>
      </c>
      <c r="I62" s="313">
        <v>-0.2</v>
      </c>
      <c r="J62" s="317">
        <v>-28.8</v>
      </c>
      <c r="K62" s="317">
        <v>7.5</v>
      </c>
      <c r="L62" s="317">
        <v>17</v>
      </c>
      <c r="M62" s="317">
        <v>12.4</v>
      </c>
      <c r="N62" s="317">
        <v>3.7</v>
      </c>
      <c r="O62" s="317">
        <v>6.6</v>
      </c>
    </row>
    <row r="63" spans="1:15" ht="14" x14ac:dyDescent="0.2">
      <c r="A63" s="127"/>
      <c r="B63" s="237"/>
      <c r="C63" s="129" t="s">
        <v>530</v>
      </c>
      <c r="D63" s="129"/>
      <c r="E63" s="129" t="s">
        <v>531</v>
      </c>
      <c r="F63" s="155">
        <v>21136</v>
      </c>
      <c r="G63" s="155">
        <v>21638</v>
      </c>
      <c r="H63" s="155">
        <v>22030</v>
      </c>
      <c r="I63" s="155">
        <v>21665</v>
      </c>
      <c r="J63" s="309">
        <v>13725</v>
      </c>
      <c r="K63" s="309">
        <v>15397</v>
      </c>
      <c r="L63" s="309">
        <v>19365</v>
      </c>
      <c r="M63" s="309">
        <v>22242</v>
      </c>
      <c r="N63" s="309">
        <v>23065</v>
      </c>
      <c r="O63" s="309">
        <v>24945</v>
      </c>
    </row>
    <row r="64" spans="1:15" ht="14" x14ac:dyDescent="0.2">
      <c r="A64" s="127"/>
      <c r="B64" s="124"/>
      <c r="C64" s="129" t="s">
        <v>532</v>
      </c>
      <c r="D64" s="129"/>
      <c r="E64" s="121" t="s">
        <v>533</v>
      </c>
      <c r="F64" s="155">
        <v>11563</v>
      </c>
      <c r="G64" s="155">
        <v>11797</v>
      </c>
      <c r="H64" s="155">
        <v>12024</v>
      </c>
      <c r="I64" s="155">
        <v>12327</v>
      </c>
      <c r="J64" s="309">
        <v>10476</v>
      </c>
      <c r="K64" s="309">
        <v>10628</v>
      </c>
      <c r="L64" s="309">
        <v>11096</v>
      </c>
      <c r="M64" s="309">
        <v>12010</v>
      </c>
      <c r="N64" s="309">
        <v>12449</v>
      </c>
      <c r="O64" s="309">
        <v>12919</v>
      </c>
    </row>
    <row r="65" spans="1:15" ht="14" x14ac:dyDescent="0.2">
      <c r="A65" s="127"/>
      <c r="B65" s="127"/>
      <c r="C65" s="127"/>
      <c r="D65" s="127"/>
      <c r="E65" s="127"/>
      <c r="F65" s="319"/>
      <c r="G65" s="127"/>
      <c r="H65" s="127"/>
      <c r="I65" s="127"/>
      <c r="J65" s="127"/>
      <c r="K65" s="127"/>
      <c r="L65" s="127"/>
      <c r="M65" s="127"/>
      <c r="N65" s="127"/>
      <c r="O65" s="127"/>
    </row>
    <row r="66" spans="1:15" ht="14" x14ac:dyDescent="0.2">
      <c r="A66" s="127"/>
      <c r="B66" s="259" t="s">
        <v>376</v>
      </c>
      <c r="C66" s="133" t="s">
        <v>539</v>
      </c>
      <c r="D66" s="127"/>
      <c r="E66" s="127"/>
      <c r="F66" s="319"/>
      <c r="G66" s="319"/>
      <c r="H66" s="319"/>
      <c r="I66" s="319"/>
      <c r="J66" s="319"/>
      <c r="K66" s="319"/>
      <c r="L66" s="319"/>
      <c r="M66" s="319"/>
      <c r="N66" s="319"/>
      <c r="O66" s="319"/>
    </row>
    <row r="67" spans="1:15" ht="14" x14ac:dyDescent="0.2">
      <c r="A67" s="127"/>
      <c r="B67" s="259" t="s">
        <v>376</v>
      </c>
      <c r="C67" s="133" t="s">
        <v>109</v>
      </c>
      <c r="D67" s="127"/>
      <c r="E67" s="127"/>
      <c r="F67" s="319"/>
      <c r="G67" s="319"/>
      <c r="H67" s="319"/>
      <c r="I67" s="319"/>
      <c r="J67" s="319"/>
      <c r="K67" s="319"/>
      <c r="L67" s="319"/>
      <c r="M67" s="319"/>
      <c r="N67" s="319"/>
      <c r="O67" s="319"/>
    </row>
    <row r="68" spans="1:15" ht="14" x14ac:dyDescent="0.2">
      <c r="A68" s="127"/>
      <c r="B68" s="259" t="s">
        <v>376</v>
      </c>
      <c r="C68" s="133" t="s">
        <v>549</v>
      </c>
      <c r="D68" s="127"/>
      <c r="E68" s="127"/>
      <c r="F68" s="319"/>
      <c r="G68" s="319"/>
      <c r="H68" s="319"/>
      <c r="I68" s="319"/>
      <c r="J68" s="319"/>
      <c r="K68" s="319"/>
      <c r="L68" s="319"/>
      <c r="M68" s="319"/>
      <c r="N68" s="319"/>
      <c r="O68" s="319"/>
    </row>
    <row r="69" spans="1:15" ht="14" x14ac:dyDescent="0.2">
      <c r="A69" s="127"/>
      <c r="B69" s="259" t="s">
        <v>376</v>
      </c>
      <c r="C69" s="133" t="s">
        <v>195</v>
      </c>
      <c r="D69" s="127"/>
      <c r="E69" s="127"/>
      <c r="F69" s="319"/>
      <c r="G69" s="319"/>
      <c r="H69" s="319"/>
      <c r="I69" s="319"/>
      <c r="J69" s="319"/>
      <c r="K69" s="319"/>
      <c r="L69" s="319"/>
      <c r="M69" s="319"/>
      <c r="N69" s="319"/>
      <c r="O69" s="319"/>
    </row>
    <row r="70" spans="1:15" ht="14" x14ac:dyDescent="0.2">
      <c r="A70" s="127"/>
      <c r="B70" s="127"/>
      <c r="C70" s="133" t="s">
        <v>110</v>
      </c>
      <c r="D70" s="127"/>
      <c r="E70" s="127"/>
      <c r="F70" s="319"/>
      <c r="G70" s="319"/>
      <c r="H70" s="319"/>
      <c r="I70" s="319"/>
      <c r="J70" s="319"/>
      <c r="K70" s="319"/>
      <c r="L70" s="319"/>
      <c r="M70" s="319"/>
      <c r="N70" s="319"/>
      <c r="O70" s="319"/>
    </row>
    <row r="71" spans="1:15" s="104" customFormat="1" ht="14" x14ac:dyDescent="0.2">
      <c r="A71" s="126"/>
      <c r="B71" s="259" t="s">
        <v>376</v>
      </c>
      <c r="C71" s="134" t="s">
        <v>578</v>
      </c>
      <c r="D71" s="126"/>
      <c r="E71" s="126"/>
      <c r="F71" s="126"/>
      <c r="G71" s="229"/>
      <c r="H71" s="229"/>
      <c r="I71" s="229"/>
      <c r="J71" s="229"/>
      <c r="K71" s="229"/>
      <c r="L71" s="229"/>
      <c r="M71" s="229"/>
      <c r="N71" s="229"/>
      <c r="O71" s="229"/>
    </row>
    <row r="72" spans="1:15" s="104" customFormat="1" ht="14" x14ac:dyDescent="0.2">
      <c r="A72" s="126"/>
      <c r="B72" s="259" t="s">
        <v>376</v>
      </c>
      <c r="C72" s="134" t="s">
        <v>582</v>
      </c>
      <c r="D72" s="126"/>
      <c r="E72" s="126"/>
      <c r="F72" s="126"/>
      <c r="G72" s="229"/>
      <c r="H72" s="229"/>
      <c r="I72" s="229"/>
      <c r="J72" s="229"/>
      <c r="K72" s="229"/>
      <c r="L72" s="229"/>
      <c r="M72" s="229"/>
      <c r="N72" s="229"/>
      <c r="O72" s="229"/>
    </row>
    <row r="73" spans="1:15" x14ac:dyDescent="0.2">
      <c r="F73" s="23"/>
      <c r="G73" s="23"/>
      <c r="H73" s="23"/>
      <c r="I73" s="23"/>
      <c r="J73" s="23"/>
      <c r="K73" s="23"/>
      <c r="L73" s="23"/>
      <c r="M73" s="23"/>
      <c r="N73" s="23"/>
      <c r="O73" s="23"/>
    </row>
    <row r="74" spans="1:15" x14ac:dyDescent="0.2">
      <c r="F74" s="23"/>
      <c r="G74" s="23"/>
      <c r="H74" s="23"/>
      <c r="I74" s="23"/>
      <c r="J74" s="23"/>
      <c r="K74" s="23"/>
      <c r="L74" s="23"/>
      <c r="M74" s="23"/>
      <c r="N74" s="23"/>
      <c r="O74" s="23"/>
    </row>
    <row r="75" spans="1:15" x14ac:dyDescent="0.2">
      <c r="F75" s="23"/>
      <c r="G75" s="23"/>
      <c r="H75" s="23"/>
      <c r="I75" s="23"/>
      <c r="J75" s="23"/>
      <c r="K75" s="23"/>
      <c r="L75" s="23"/>
      <c r="M75" s="23"/>
      <c r="N75" s="23"/>
      <c r="O75" s="23"/>
    </row>
    <row r="76" spans="1:15" x14ac:dyDescent="0.2">
      <c r="F76" s="23"/>
      <c r="G76" s="23"/>
      <c r="H76" s="23"/>
      <c r="I76" s="23"/>
      <c r="J76" s="23"/>
      <c r="K76" s="23"/>
      <c r="L76" s="23"/>
      <c r="M76" s="23"/>
      <c r="N76" s="23"/>
      <c r="O76" s="23"/>
    </row>
    <row r="77" spans="1:15" x14ac:dyDescent="0.2">
      <c r="F77" s="23"/>
      <c r="G77" s="23"/>
      <c r="H77" s="23"/>
      <c r="I77" s="23"/>
      <c r="J77" s="23"/>
      <c r="K77" s="23"/>
      <c r="L77" s="23"/>
      <c r="M77" s="23"/>
      <c r="N77" s="23"/>
      <c r="O77" s="23"/>
    </row>
    <row r="78" spans="1:15" x14ac:dyDescent="0.2">
      <c r="F78" s="23"/>
      <c r="G78" s="23"/>
      <c r="H78" s="23"/>
      <c r="I78" s="23"/>
      <c r="J78" s="23"/>
      <c r="K78" s="23"/>
      <c r="L78" s="23"/>
      <c r="M78" s="23"/>
      <c r="N78" s="23"/>
      <c r="O78" s="23"/>
    </row>
    <row r="79" spans="1:15" x14ac:dyDescent="0.2">
      <c r="F79" s="23"/>
      <c r="G79" s="23"/>
      <c r="H79" s="23"/>
      <c r="I79" s="23"/>
      <c r="J79" s="23"/>
      <c r="K79" s="23"/>
      <c r="L79" s="23"/>
      <c r="M79" s="23"/>
      <c r="N79" s="23"/>
      <c r="O79" s="23"/>
    </row>
    <row r="80" spans="1:15" x14ac:dyDescent="0.2">
      <c r="F80" s="23"/>
      <c r="G80" s="23"/>
      <c r="H80" s="23"/>
      <c r="I80" s="23"/>
      <c r="J80" s="23"/>
      <c r="K80" s="23"/>
      <c r="L80" s="23"/>
      <c r="M80" s="23"/>
      <c r="N80" s="23"/>
      <c r="O80" s="23"/>
    </row>
    <row r="81" spans="6:15" x14ac:dyDescent="0.2">
      <c r="F81" s="23"/>
      <c r="G81" s="23"/>
      <c r="H81" s="23"/>
      <c r="I81" s="23"/>
      <c r="J81" s="23"/>
      <c r="K81" s="23"/>
      <c r="L81" s="23"/>
      <c r="M81" s="23"/>
      <c r="N81" s="23"/>
      <c r="O81" s="23"/>
    </row>
    <row r="82" spans="6:15" x14ac:dyDescent="0.2">
      <c r="F82" s="23"/>
      <c r="G82" s="23"/>
      <c r="H82" s="23"/>
      <c r="I82" s="23"/>
      <c r="J82" s="23"/>
      <c r="K82" s="23"/>
      <c r="L82" s="23"/>
      <c r="M82" s="23"/>
      <c r="N82" s="23"/>
      <c r="O82" s="23"/>
    </row>
    <row r="83" spans="6:15" x14ac:dyDescent="0.2">
      <c r="F83" s="23"/>
      <c r="G83" s="23"/>
      <c r="H83" s="23"/>
      <c r="I83" s="23"/>
      <c r="J83" s="23"/>
      <c r="K83" s="23"/>
      <c r="L83" s="23"/>
      <c r="M83" s="23"/>
      <c r="N83" s="23"/>
      <c r="O83" s="23"/>
    </row>
    <row r="84" spans="6:15" x14ac:dyDescent="0.2">
      <c r="F84" s="23"/>
      <c r="G84" s="23"/>
      <c r="H84" s="23"/>
      <c r="I84" s="23"/>
      <c r="J84" s="23"/>
      <c r="K84" s="23"/>
      <c r="L84" s="23"/>
      <c r="M84" s="23"/>
      <c r="N84" s="23"/>
      <c r="O84" s="23"/>
    </row>
    <row r="85" spans="6:15" x14ac:dyDescent="0.2">
      <c r="F85" s="23"/>
      <c r="G85" s="23"/>
      <c r="H85" s="23"/>
      <c r="I85" s="23"/>
      <c r="J85" s="23"/>
      <c r="K85" s="23"/>
      <c r="L85" s="23"/>
      <c r="M85" s="23"/>
      <c r="N85" s="23"/>
      <c r="O85" s="23"/>
    </row>
    <row r="86" spans="6:15" x14ac:dyDescent="0.2">
      <c r="F86" s="23"/>
      <c r="G86" s="23"/>
      <c r="H86" s="23"/>
      <c r="I86" s="23"/>
      <c r="J86" s="23"/>
      <c r="K86" s="23"/>
      <c r="L86" s="23"/>
      <c r="M86" s="23"/>
      <c r="N86" s="23"/>
      <c r="O86" s="23"/>
    </row>
    <row r="87" spans="6:15" x14ac:dyDescent="0.2">
      <c r="F87" s="23"/>
      <c r="G87" s="23"/>
      <c r="H87" s="23"/>
      <c r="I87" s="23"/>
      <c r="J87" s="23"/>
      <c r="K87" s="23"/>
      <c r="L87" s="23"/>
      <c r="M87" s="23"/>
      <c r="N87" s="23"/>
      <c r="O87" s="23"/>
    </row>
    <row r="88" spans="6:15" x14ac:dyDescent="0.2">
      <c r="F88" s="23"/>
      <c r="G88" s="23"/>
      <c r="H88" s="23"/>
      <c r="I88" s="23"/>
      <c r="J88" s="23"/>
      <c r="K88" s="23"/>
      <c r="L88" s="23"/>
      <c r="M88" s="23"/>
      <c r="N88" s="23"/>
      <c r="O88" s="23"/>
    </row>
    <row r="89" spans="6:15" x14ac:dyDescent="0.2">
      <c r="F89" s="23"/>
      <c r="G89" s="23"/>
      <c r="H89" s="23"/>
      <c r="I89" s="23"/>
      <c r="J89" s="23"/>
      <c r="K89" s="23"/>
      <c r="L89" s="23"/>
      <c r="M89" s="23"/>
      <c r="N89" s="23"/>
      <c r="O89" s="23"/>
    </row>
    <row r="90" spans="6:15" x14ac:dyDescent="0.2">
      <c r="F90" s="23"/>
      <c r="G90" s="23"/>
      <c r="H90" s="23"/>
      <c r="I90" s="23"/>
      <c r="J90" s="23"/>
      <c r="K90" s="23"/>
      <c r="L90" s="23"/>
      <c r="M90" s="23"/>
      <c r="N90" s="23"/>
      <c r="O90" s="23"/>
    </row>
    <row r="91" spans="6:15" x14ac:dyDescent="0.2">
      <c r="F91" s="23"/>
      <c r="G91" s="23"/>
      <c r="H91" s="23"/>
      <c r="I91" s="23"/>
      <c r="J91" s="23"/>
      <c r="K91" s="23"/>
      <c r="L91" s="23"/>
      <c r="M91" s="23"/>
      <c r="N91" s="23"/>
      <c r="O91" s="23"/>
    </row>
    <row r="92" spans="6:15" x14ac:dyDescent="0.2">
      <c r="F92" s="23"/>
      <c r="G92" s="23"/>
      <c r="H92" s="23"/>
      <c r="I92" s="23"/>
      <c r="J92" s="23"/>
      <c r="K92" s="23"/>
      <c r="L92" s="23"/>
      <c r="M92" s="23"/>
      <c r="N92" s="23"/>
      <c r="O92" s="23"/>
    </row>
    <row r="93" spans="6:15" x14ac:dyDescent="0.2">
      <c r="F93" s="23"/>
      <c r="G93" s="23"/>
      <c r="H93" s="23"/>
      <c r="I93" s="23"/>
      <c r="J93" s="23"/>
      <c r="K93" s="23"/>
      <c r="L93" s="23"/>
      <c r="M93" s="23"/>
      <c r="N93" s="23"/>
      <c r="O93" s="23"/>
    </row>
    <row r="94" spans="6:15" x14ac:dyDescent="0.2">
      <c r="F94" s="23"/>
      <c r="G94" s="23"/>
      <c r="H94" s="23"/>
      <c r="I94" s="23"/>
      <c r="J94" s="23"/>
      <c r="K94" s="23"/>
      <c r="L94" s="23"/>
      <c r="M94" s="23"/>
      <c r="N94" s="23"/>
      <c r="O94" s="23"/>
    </row>
    <row r="95" spans="6:15" x14ac:dyDescent="0.2">
      <c r="F95" s="23"/>
      <c r="G95" s="23"/>
      <c r="H95" s="23"/>
      <c r="I95" s="23"/>
      <c r="J95" s="23"/>
      <c r="K95" s="23"/>
      <c r="L95" s="23"/>
      <c r="M95" s="23"/>
      <c r="N95" s="23"/>
      <c r="O95" s="23"/>
    </row>
    <row r="96" spans="6:15" x14ac:dyDescent="0.2">
      <c r="F96" s="23"/>
      <c r="G96" s="23"/>
      <c r="H96" s="23"/>
      <c r="I96" s="23"/>
      <c r="J96" s="23"/>
      <c r="K96" s="23"/>
      <c r="L96" s="23"/>
      <c r="M96" s="23"/>
      <c r="N96" s="23"/>
      <c r="O96" s="23"/>
    </row>
    <row r="97" spans="6:15" x14ac:dyDescent="0.2">
      <c r="F97" s="23"/>
      <c r="G97" s="23"/>
      <c r="H97" s="23"/>
      <c r="I97" s="23"/>
      <c r="J97" s="23"/>
      <c r="K97" s="23"/>
      <c r="L97" s="23"/>
      <c r="M97" s="23"/>
      <c r="N97" s="23"/>
      <c r="O97" s="23"/>
    </row>
    <row r="98" spans="6:15" x14ac:dyDescent="0.2">
      <c r="F98" s="23"/>
      <c r="G98" s="23"/>
      <c r="H98" s="23"/>
      <c r="I98" s="23"/>
      <c r="J98" s="23"/>
      <c r="K98" s="23"/>
      <c r="L98" s="23"/>
      <c r="M98" s="23"/>
      <c r="N98" s="23"/>
      <c r="O98" s="23"/>
    </row>
    <row r="99" spans="6:15" x14ac:dyDescent="0.2">
      <c r="F99" s="23"/>
      <c r="G99" s="23"/>
      <c r="H99" s="23"/>
      <c r="I99" s="23"/>
      <c r="J99" s="23"/>
      <c r="K99" s="23"/>
      <c r="L99" s="23"/>
      <c r="M99" s="23"/>
      <c r="N99" s="23"/>
      <c r="O99" s="23"/>
    </row>
    <row r="100" spans="6:15" x14ac:dyDescent="0.2">
      <c r="F100" s="23"/>
      <c r="G100" s="23"/>
      <c r="H100" s="23"/>
      <c r="I100" s="23"/>
      <c r="J100" s="23"/>
      <c r="K100" s="23"/>
      <c r="L100" s="23"/>
      <c r="M100" s="23"/>
      <c r="N100" s="23"/>
      <c r="O100" s="23"/>
    </row>
    <row r="101" spans="6:15" x14ac:dyDescent="0.2">
      <c r="F101" s="23"/>
      <c r="G101" s="23"/>
      <c r="H101" s="23"/>
      <c r="I101" s="23"/>
      <c r="J101" s="23"/>
      <c r="K101" s="23"/>
      <c r="L101" s="23"/>
      <c r="M101" s="23"/>
      <c r="N101" s="23"/>
      <c r="O101" s="23"/>
    </row>
    <row r="102" spans="6:15" x14ac:dyDescent="0.2">
      <c r="F102" s="23"/>
      <c r="G102" s="23"/>
      <c r="H102" s="23"/>
      <c r="I102" s="23"/>
      <c r="J102" s="23"/>
      <c r="K102" s="23"/>
      <c r="L102" s="23"/>
      <c r="M102" s="23"/>
      <c r="N102" s="23"/>
      <c r="O102" s="23"/>
    </row>
    <row r="103" spans="6:15" x14ac:dyDescent="0.2">
      <c r="F103" s="23"/>
      <c r="G103" s="23"/>
      <c r="H103" s="23"/>
      <c r="I103" s="23"/>
      <c r="J103" s="23"/>
      <c r="K103" s="23"/>
      <c r="L103" s="23"/>
      <c r="M103" s="23"/>
      <c r="N103" s="23"/>
      <c r="O103" s="23"/>
    </row>
    <row r="104" spans="6:15" x14ac:dyDescent="0.2">
      <c r="F104" s="23"/>
      <c r="G104" s="23"/>
      <c r="H104" s="23"/>
      <c r="I104" s="23"/>
      <c r="J104" s="23"/>
      <c r="K104" s="23"/>
      <c r="L104" s="23"/>
      <c r="M104" s="23"/>
      <c r="N104" s="23"/>
      <c r="O104" s="23"/>
    </row>
    <row r="105" spans="6:15" x14ac:dyDescent="0.2">
      <c r="F105" s="23"/>
      <c r="G105" s="23"/>
      <c r="H105" s="23"/>
      <c r="I105" s="23"/>
      <c r="J105" s="23"/>
      <c r="K105" s="23"/>
      <c r="L105" s="23"/>
      <c r="M105" s="23"/>
      <c r="N105" s="23"/>
      <c r="O105" s="23"/>
    </row>
    <row r="106" spans="6:15" x14ac:dyDescent="0.2">
      <c r="F106" s="23"/>
      <c r="G106" s="23"/>
      <c r="H106" s="23"/>
      <c r="I106" s="23"/>
      <c r="J106" s="23"/>
      <c r="K106" s="23"/>
      <c r="L106" s="23"/>
      <c r="M106" s="23"/>
      <c r="N106" s="23"/>
      <c r="O106" s="23"/>
    </row>
    <row r="107" spans="6:15" x14ac:dyDescent="0.2">
      <c r="F107" s="23"/>
      <c r="G107" s="23"/>
      <c r="H107" s="23"/>
      <c r="I107" s="23"/>
      <c r="J107" s="23"/>
      <c r="K107" s="23"/>
      <c r="L107" s="23"/>
      <c r="M107" s="23"/>
      <c r="N107" s="23"/>
      <c r="O107" s="23"/>
    </row>
    <row r="108" spans="6:15" x14ac:dyDescent="0.2">
      <c r="F108" s="23"/>
      <c r="G108" s="23"/>
      <c r="H108" s="23"/>
      <c r="I108" s="23"/>
      <c r="J108" s="23"/>
      <c r="K108" s="23"/>
      <c r="L108" s="23"/>
      <c r="M108" s="23"/>
      <c r="N108" s="23"/>
      <c r="O108" s="23"/>
    </row>
    <row r="109" spans="6:15" x14ac:dyDescent="0.2">
      <c r="F109" s="23"/>
      <c r="G109" s="23"/>
      <c r="H109" s="23"/>
      <c r="I109" s="23"/>
      <c r="J109" s="23"/>
      <c r="K109" s="23"/>
      <c r="L109" s="23"/>
      <c r="M109" s="23"/>
      <c r="N109" s="23"/>
      <c r="O109" s="23"/>
    </row>
    <row r="110" spans="6:15" x14ac:dyDescent="0.2">
      <c r="F110" s="23"/>
      <c r="G110" s="23"/>
      <c r="H110" s="23"/>
      <c r="I110" s="23"/>
      <c r="J110" s="23"/>
      <c r="K110" s="23"/>
      <c r="L110" s="23"/>
      <c r="M110" s="23"/>
      <c r="N110" s="23"/>
      <c r="O110" s="23"/>
    </row>
    <row r="111" spans="6:15" x14ac:dyDescent="0.2">
      <c r="F111" s="23"/>
      <c r="G111" s="23"/>
      <c r="H111" s="23"/>
      <c r="I111" s="23"/>
      <c r="J111" s="23"/>
      <c r="K111" s="23"/>
      <c r="L111" s="23"/>
      <c r="M111" s="23"/>
      <c r="N111" s="23"/>
      <c r="O111" s="23"/>
    </row>
    <row r="112" spans="6:15" x14ac:dyDescent="0.2">
      <c r="F112" s="23"/>
      <c r="G112" s="23"/>
      <c r="H112" s="23"/>
      <c r="I112" s="23"/>
      <c r="J112" s="23"/>
      <c r="K112" s="23"/>
      <c r="L112" s="23"/>
      <c r="M112" s="23"/>
      <c r="N112" s="23"/>
      <c r="O112" s="23"/>
    </row>
    <row r="113" spans="6:15" x14ac:dyDescent="0.2">
      <c r="F113" s="23"/>
      <c r="G113" s="23"/>
      <c r="H113" s="23"/>
      <c r="I113" s="23"/>
      <c r="J113" s="23"/>
      <c r="K113" s="23"/>
      <c r="L113" s="23"/>
      <c r="M113" s="23"/>
      <c r="N113" s="23"/>
      <c r="O113" s="23"/>
    </row>
    <row r="114" spans="6:15" x14ac:dyDescent="0.2">
      <c r="F114" s="23"/>
      <c r="G114" s="23"/>
      <c r="H114" s="23"/>
      <c r="I114" s="23"/>
      <c r="J114" s="23"/>
      <c r="K114" s="23"/>
      <c r="L114" s="23"/>
      <c r="M114" s="23"/>
      <c r="N114" s="23"/>
      <c r="O114" s="23"/>
    </row>
    <row r="115" spans="6:15" x14ac:dyDescent="0.2">
      <c r="F115" s="23"/>
      <c r="G115" s="23"/>
      <c r="H115" s="23"/>
      <c r="I115" s="23"/>
      <c r="J115" s="23"/>
      <c r="K115" s="23"/>
      <c r="L115" s="23"/>
      <c r="M115" s="23"/>
      <c r="N115" s="23"/>
      <c r="O115" s="23"/>
    </row>
    <row r="116" spans="6:15" x14ac:dyDescent="0.2">
      <c r="F116" s="23"/>
      <c r="G116" s="23"/>
      <c r="H116" s="23"/>
      <c r="I116" s="23"/>
      <c r="J116" s="23"/>
      <c r="K116" s="23"/>
      <c r="L116" s="23"/>
      <c r="M116" s="23"/>
      <c r="N116" s="23"/>
      <c r="O116" s="23"/>
    </row>
    <row r="117" spans="6:15" x14ac:dyDescent="0.2">
      <c r="F117" s="23"/>
      <c r="G117" s="23"/>
      <c r="H117" s="23"/>
      <c r="I117" s="23"/>
      <c r="J117" s="23"/>
      <c r="K117" s="23"/>
      <c r="L117" s="23"/>
      <c r="M117" s="23"/>
      <c r="N117" s="23"/>
      <c r="O117" s="23"/>
    </row>
    <row r="118" spans="6:15" x14ac:dyDescent="0.2">
      <c r="F118" s="23"/>
      <c r="G118" s="23"/>
      <c r="H118" s="23"/>
      <c r="I118" s="23"/>
      <c r="J118" s="23"/>
      <c r="K118" s="23"/>
      <c r="L118" s="23"/>
      <c r="M118" s="23"/>
      <c r="N118" s="23"/>
      <c r="O118" s="23"/>
    </row>
    <row r="119" spans="6:15" x14ac:dyDescent="0.2">
      <c r="F119" s="23"/>
      <c r="G119" s="23"/>
      <c r="H119" s="23"/>
      <c r="I119" s="23"/>
      <c r="J119" s="23"/>
      <c r="K119" s="23"/>
      <c r="L119" s="23"/>
      <c r="M119" s="23"/>
      <c r="N119" s="23"/>
      <c r="O119" s="23"/>
    </row>
    <row r="120" spans="6:15" x14ac:dyDescent="0.2">
      <c r="F120" s="23"/>
      <c r="G120" s="23"/>
      <c r="H120" s="23"/>
      <c r="I120" s="23"/>
      <c r="J120" s="23"/>
      <c r="K120" s="23"/>
      <c r="L120" s="23"/>
      <c r="M120" s="23"/>
      <c r="N120" s="23"/>
      <c r="O120" s="23"/>
    </row>
    <row r="121" spans="6:15" x14ac:dyDescent="0.2">
      <c r="F121" s="23"/>
      <c r="G121" s="23"/>
      <c r="H121" s="23"/>
      <c r="I121" s="23"/>
      <c r="J121" s="23"/>
      <c r="K121" s="23"/>
      <c r="L121" s="23"/>
      <c r="M121" s="23"/>
      <c r="N121" s="23"/>
      <c r="O121" s="23"/>
    </row>
    <row r="122" spans="6:15" x14ac:dyDescent="0.2">
      <c r="F122" s="23"/>
      <c r="G122" s="23"/>
      <c r="H122" s="23"/>
      <c r="I122" s="23"/>
      <c r="J122" s="23"/>
      <c r="K122" s="23"/>
      <c r="L122" s="23"/>
      <c r="M122" s="23"/>
      <c r="N122" s="23"/>
      <c r="O122" s="23"/>
    </row>
    <row r="123" spans="6:15" x14ac:dyDescent="0.2">
      <c r="F123" s="23"/>
      <c r="G123" s="23"/>
      <c r="H123" s="23"/>
      <c r="I123" s="23"/>
      <c r="J123" s="23"/>
      <c r="K123" s="23"/>
      <c r="L123" s="23"/>
      <c r="M123" s="23"/>
      <c r="N123" s="23"/>
      <c r="O123" s="23"/>
    </row>
    <row r="124" spans="6:15" x14ac:dyDescent="0.2">
      <c r="F124" s="23"/>
      <c r="G124" s="23"/>
      <c r="H124" s="23"/>
      <c r="I124" s="23"/>
      <c r="J124" s="23"/>
      <c r="K124" s="23"/>
      <c r="L124" s="23"/>
      <c r="M124" s="23"/>
      <c r="N124" s="23"/>
      <c r="O124" s="23"/>
    </row>
    <row r="125" spans="6:15" x14ac:dyDescent="0.2">
      <c r="F125" s="23"/>
      <c r="G125" s="23"/>
      <c r="H125" s="23"/>
      <c r="I125" s="23"/>
      <c r="J125" s="23"/>
      <c r="K125" s="23"/>
      <c r="L125" s="23"/>
      <c r="M125" s="23"/>
      <c r="N125" s="23"/>
      <c r="O125" s="23"/>
    </row>
    <row r="126" spans="6:15" x14ac:dyDescent="0.2">
      <c r="F126" s="23"/>
      <c r="G126" s="23"/>
      <c r="H126" s="23"/>
      <c r="I126" s="23"/>
      <c r="J126" s="23"/>
      <c r="K126" s="23"/>
      <c r="L126" s="23"/>
      <c r="M126" s="23"/>
      <c r="N126" s="23"/>
      <c r="O126" s="23"/>
    </row>
    <row r="127" spans="6:15" x14ac:dyDescent="0.2">
      <c r="F127" s="23"/>
      <c r="G127" s="23"/>
      <c r="H127" s="23"/>
      <c r="I127" s="23"/>
      <c r="J127" s="23"/>
      <c r="K127" s="23"/>
      <c r="L127" s="23"/>
      <c r="M127" s="23"/>
      <c r="N127" s="23"/>
      <c r="O127" s="23"/>
    </row>
    <row r="128" spans="6:15" x14ac:dyDescent="0.2">
      <c r="F128" s="23"/>
      <c r="G128" s="23"/>
      <c r="H128" s="23"/>
      <c r="I128" s="23"/>
      <c r="J128" s="23"/>
      <c r="K128" s="23"/>
      <c r="L128" s="23"/>
      <c r="M128" s="23"/>
      <c r="N128" s="23"/>
      <c r="O128" s="23"/>
    </row>
    <row r="129" spans="6:15" x14ac:dyDescent="0.2">
      <c r="F129" s="23"/>
      <c r="G129" s="23"/>
      <c r="H129" s="23"/>
      <c r="I129" s="23"/>
      <c r="J129" s="23"/>
      <c r="K129" s="23"/>
      <c r="L129" s="23"/>
      <c r="M129" s="23"/>
      <c r="N129" s="23"/>
      <c r="O129" s="23"/>
    </row>
    <row r="130" spans="6:15" x14ac:dyDescent="0.2">
      <c r="F130" s="23"/>
      <c r="G130" s="23"/>
      <c r="H130" s="23"/>
      <c r="I130" s="23"/>
      <c r="J130" s="23"/>
      <c r="K130" s="23"/>
      <c r="L130" s="23"/>
      <c r="M130" s="23"/>
      <c r="N130" s="23"/>
      <c r="O130" s="23"/>
    </row>
    <row r="131" spans="6:15" x14ac:dyDescent="0.2">
      <c r="F131" s="23"/>
      <c r="G131" s="23"/>
      <c r="H131" s="23"/>
      <c r="I131" s="23"/>
      <c r="J131" s="23"/>
      <c r="K131" s="23"/>
      <c r="L131" s="23"/>
      <c r="M131" s="23"/>
      <c r="N131" s="23"/>
      <c r="O131" s="23"/>
    </row>
    <row r="132" spans="6:15" x14ac:dyDescent="0.2">
      <c r="F132" s="23"/>
      <c r="G132" s="23"/>
      <c r="H132" s="23"/>
      <c r="I132" s="23"/>
      <c r="J132" s="23"/>
      <c r="K132" s="23"/>
      <c r="L132" s="23"/>
      <c r="M132" s="23"/>
      <c r="N132" s="23"/>
      <c r="O132" s="23"/>
    </row>
    <row r="133" spans="6:15" x14ac:dyDescent="0.2">
      <c r="F133" s="23"/>
      <c r="G133" s="23"/>
      <c r="H133" s="23"/>
      <c r="I133" s="23"/>
      <c r="J133" s="23"/>
      <c r="K133" s="23"/>
      <c r="L133" s="23"/>
      <c r="M133" s="23"/>
      <c r="N133" s="23"/>
      <c r="O133" s="23"/>
    </row>
    <row r="134" spans="6:15" x14ac:dyDescent="0.2">
      <c r="F134" s="23"/>
      <c r="G134" s="23"/>
      <c r="H134" s="23"/>
      <c r="I134" s="23"/>
      <c r="J134" s="23"/>
      <c r="K134" s="23"/>
      <c r="L134" s="23"/>
      <c r="M134" s="23"/>
      <c r="N134" s="23"/>
      <c r="O134" s="23"/>
    </row>
    <row r="135" spans="6:15" x14ac:dyDescent="0.2">
      <c r="F135" s="23"/>
      <c r="G135" s="23"/>
      <c r="H135" s="23"/>
      <c r="I135" s="23"/>
      <c r="J135" s="23"/>
      <c r="K135" s="23"/>
      <c r="L135" s="23"/>
      <c r="M135" s="23"/>
      <c r="N135" s="23"/>
      <c r="O135" s="23"/>
    </row>
    <row r="136" spans="6:15" x14ac:dyDescent="0.2">
      <c r="F136" s="23"/>
      <c r="G136" s="23"/>
      <c r="H136" s="23"/>
      <c r="I136" s="23"/>
      <c r="J136" s="23"/>
      <c r="K136" s="23"/>
      <c r="L136" s="23"/>
      <c r="M136" s="23"/>
      <c r="N136" s="23"/>
      <c r="O136" s="23"/>
    </row>
    <row r="137" spans="6:15" x14ac:dyDescent="0.2">
      <c r="F137" s="23"/>
      <c r="G137" s="23"/>
      <c r="H137" s="23"/>
      <c r="I137" s="23"/>
      <c r="J137" s="23"/>
      <c r="K137" s="23"/>
      <c r="L137" s="23"/>
      <c r="M137" s="23"/>
      <c r="N137" s="23"/>
      <c r="O137" s="23"/>
    </row>
    <row r="138" spans="6:15" x14ac:dyDescent="0.2">
      <c r="F138" s="23"/>
      <c r="G138" s="23"/>
      <c r="H138" s="23"/>
      <c r="I138" s="23"/>
      <c r="J138" s="23"/>
      <c r="K138" s="23"/>
      <c r="L138" s="23"/>
      <c r="M138" s="23"/>
      <c r="N138" s="23"/>
      <c r="O138" s="23"/>
    </row>
    <row r="139" spans="6:15" x14ac:dyDescent="0.2">
      <c r="F139" s="23"/>
      <c r="G139" s="23"/>
      <c r="H139" s="23"/>
      <c r="I139" s="23"/>
      <c r="J139" s="23"/>
      <c r="K139" s="23"/>
      <c r="L139" s="23"/>
      <c r="M139" s="23"/>
      <c r="N139" s="23"/>
      <c r="O139" s="23"/>
    </row>
    <row r="140" spans="6:15" x14ac:dyDescent="0.2">
      <c r="F140" s="23"/>
      <c r="G140" s="23"/>
      <c r="H140" s="23"/>
      <c r="I140" s="23"/>
      <c r="J140" s="23"/>
      <c r="K140" s="23"/>
      <c r="L140" s="23"/>
      <c r="M140" s="23"/>
      <c r="N140" s="23"/>
      <c r="O140" s="23"/>
    </row>
    <row r="141" spans="6:15" x14ac:dyDescent="0.2">
      <c r="F141" s="23"/>
      <c r="G141" s="23"/>
      <c r="H141" s="23"/>
      <c r="I141" s="23"/>
      <c r="J141" s="23"/>
      <c r="K141" s="23"/>
      <c r="L141" s="23"/>
      <c r="M141" s="23"/>
      <c r="N141" s="23"/>
      <c r="O141" s="23"/>
    </row>
    <row r="142" spans="6:15" x14ac:dyDescent="0.2">
      <c r="F142" s="23"/>
      <c r="G142" s="23"/>
      <c r="H142" s="23"/>
      <c r="I142" s="23"/>
      <c r="J142" s="23"/>
      <c r="K142" s="23"/>
      <c r="L142" s="23"/>
      <c r="M142" s="23"/>
      <c r="N142" s="23"/>
      <c r="O142" s="23"/>
    </row>
    <row r="143" spans="6:15" x14ac:dyDescent="0.2">
      <c r="F143" s="23"/>
      <c r="G143" s="23"/>
      <c r="H143" s="23"/>
      <c r="I143" s="23"/>
      <c r="J143" s="23"/>
      <c r="K143" s="23"/>
      <c r="L143" s="23"/>
      <c r="M143" s="23"/>
      <c r="N143" s="23"/>
      <c r="O143" s="23"/>
    </row>
    <row r="144" spans="6:15" x14ac:dyDescent="0.2">
      <c r="F144" s="23"/>
      <c r="G144" s="23"/>
      <c r="H144" s="23"/>
      <c r="I144" s="23"/>
      <c r="J144" s="23"/>
      <c r="K144" s="23"/>
      <c r="L144" s="23"/>
      <c r="M144" s="23"/>
      <c r="N144" s="23"/>
      <c r="O144" s="23"/>
    </row>
    <row r="145" spans="6:15" x14ac:dyDescent="0.2">
      <c r="F145" s="23"/>
      <c r="G145" s="23"/>
      <c r="H145" s="23"/>
      <c r="I145" s="23"/>
      <c r="J145" s="23"/>
      <c r="K145" s="23"/>
      <c r="L145" s="23"/>
      <c r="M145" s="23"/>
      <c r="N145" s="23"/>
      <c r="O145" s="23"/>
    </row>
    <row r="146" spans="6:15" x14ac:dyDescent="0.2">
      <c r="F146" s="23"/>
      <c r="G146" s="23"/>
      <c r="H146" s="23"/>
      <c r="I146" s="23"/>
      <c r="J146" s="23"/>
      <c r="K146" s="23"/>
      <c r="L146" s="23"/>
      <c r="M146" s="23"/>
      <c r="N146" s="23"/>
      <c r="O146" s="23"/>
    </row>
    <row r="147" spans="6:15" x14ac:dyDescent="0.2">
      <c r="F147" s="23"/>
      <c r="G147" s="23"/>
      <c r="H147" s="23"/>
      <c r="I147" s="23"/>
      <c r="J147" s="23"/>
      <c r="K147" s="23"/>
      <c r="L147" s="23"/>
      <c r="M147" s="23"/>
      <c r="N147" s="23"/>
      <c r="O147" s="23"/>
    </row>
    <row r="148" spans="6:15" x14ac:dyDescent="0.2">
      <c r="F148" s="23"/>
      <c r="G148" s="23"/>
      <c r="H148" s="23"/>
      <c r="I148" s="23"/>
      <c r="J148" s="23"/>
      <c r="K148" s="23"/>
      <c r="L148" s="23"/>
      <c r="M148" s="23"/>
      <c r="N148" s="23"/>
      <c r="O148" s="23"/>
    </row>
    <row r="149" spans="6:15" x14ac:dyDescent="0.2">
      <c r="F149" s="23"/>
      <c r="G149" s="23"/>
      <c r="H149" s="23"/>
      <c r="I149" s="23"/>
      <c r="J149" s="23"/>
      <c r="K149" s="23"/>
      <c r="L149" s="23"/>
      <c r="M149" s="23"/>
      <c r="N149" s="23"/>
      <c r="O149" s="23"/>
    </row>
    <row r="150" spans="6:15" x14ac:dyDescent="0.2">
      <c r="F150" s="23"/>
      <c r="G150" s="23"/>
      <c r="H150" s="23"/>
      <c r="I150" s="23"/>
      <c r="J150" s="23"/>
      <c r="K150" s="23"/>
      <c r="L150" s="23"/>
      <c r="M150" s="23"/>
      <c r="N150" s="23"/>
      <c r="O150" s="23"/>
    </row>
    <row r="151" spans="6:15" x14ac:dyDescent="0.2">
      <c r="F151" s="23"/>
      <c r="G151" s="23"/>
      <c r="H151" s="23"/>
      <c r="I151" s="23"/>
      <c r="J151" s="23"/>
      <c r="K151" s="23"/>
      <c r="L151" s="23"/>
      <c r="M151" s="23"/>
      <c r="N151" s="23"/>
      <c r="O151" s="23"/>
    </row>
    <row r="152" spans="6:15" x14ac:dyDescent="0.2">
      <c r="F152" s="23"/>
      <c r="G152" s="23"/>
      <c r="H152" s="23"/>
      <c r="I152" s="23"/>
      <c r="J152" s="23"/>
      <c r="K152" s="23"/>
      <c r="L152" s="23"/>
      <c r="M152" s="23"/>
      <c r="N152" s="23"/>
      <c r="O152" s="23"/>
    </row>
    <row r="153" spans="6:15" x14ac:dyDescent="0.2">
      <c r="F153" s="23"/>
      <c r="G153" s="23"/>
      <c r="H153" s="23"/>
      <c r="I153" s="23"/>
      <c r="J153" s="23"/>
      <c r="K153" s="23"/>
      <c r="L153" s="23"/>
      <c r="M153" s="23"/>
      <c r="N153" s="23"/>
      <c r="O153" s="23"/>
    </row>
    <row r="154" spans="6:15" x14ac:dyDescent="0.2">
      <c r="F154" s="23"/>
      <c r="G154" s="23"/>
      <c r="H154" s="23"/>
      <c r="I154" s="23"/>
      <c r="J154" s="23"/>
      <c r="K154" s="23"/>
      <c r="L154" s="23"/>
      <c r="M154" s="23"/>
      <c r="N154" s="23"/>
      <c r="O154" s="23"/>
    </row>
    <row r="155" spans="6:15" x14ac:dyDescent="0.2">
      <c r="F155" s="23"/>
      <c r="G155" s="23"/>
      <c r="H155" s="23"/>
      <c r="I155" s="23"/>
      <c r="J155" s="23"/>
      <c r="K155" s="23"/>
      <c r="L155" s="23"/>
      <c r="M155" s="23"/>
      <c r="N155" s="23"/>
      <c r="O155" s="23"/>
    </row>
    <row r="156" spans="6:15" x14ac:dyDescent="0.2">
      <c r="F156" s="23"/>
      <c r="G156" s="23"/>
      <c r="H156" s="23"/>
      <c r="I156" s="23"/>
      <c r="J156" s="23"/>
      <c r="K156" s="23"/>
      <c r="L156" s="23"/>
      <c r="M156" s="23"/>
      <c r="N156" s="23"/>
      <c r="O156" s="23"/>
    </row>
    <row r="157" spans="6:15" x14ac:dyDescent="0.2">
      <c r="F157" s="23"/>
      <c r="G157" s="23"/>
      <c r="H157" s="23"/>
      <c r="I157" s="23"/>
      <c r="J157" s="23"/>
      <c r="K157" s="23"/>
      <c r="L157" s="23"/>
      <c r="M157" s="23"/>
      <c r="N157" s="23"/>
      <c r="O157" s="23"/>
    </row>
    <row r="158" spans="6:15" x14ac:dyDescent="0.2">
      <c r="F158" s="23"/>
      <c r="G158" s="23"/>
      <c r="H158" s="23"/>
      <c r="I158" s="23"/>
      <c r="J158" s="23"/>
      <c r="K158" s="23"/>
      <c r="L158" s="23"/>
      <c r="M158" s="23"/>
      <c r="N158" s="23"/>
      <c r="O158" s="23"/>
    </row>
    <row r="159" spans="6:15" x14ac:dyDescent="0.2">
      <c r="F159" s="23"/>
      <c r="G159" s="23"/>
      <c r="H159" s="23"/>
      <c r="I159" s="23"/>
      <c r="J159" s="23"/>
      <c r="K159" s="23"/>
      <c r="L159" s="23"/>
      <c r="M159" s="23"/>
      <c r="N159" s="23"/>
      <c r="O159" s="23"/>
    </row>
    <row r="160" spans="6:15" x14ac:dyDescent="0.2">
      <c r="F160" s="23"/>
      <c r="G160" s="23"/>
      <c r="H160" s="23"/>
      <c r="I160" s="23"/>
      <c r="J160" s="23"/>
      <c r="K160" s="23"/>
      <c r="L160" s="23"/>
      <c r="M160" s="23"/>
      <c r="N160" s="23"/>
      <c r="O160" s="23"/>
    </row>
    <row r="161" spans="6:15" x14ac:dyDescent="0.2">
      <c r="F161" s="23"/>
      <c r="G161" s="23"/>
      <c r="H161" s="23"/>
      <c r="I161" s="23"/>
      <c r="J161" s="23"/>
      <c r="K161" s="23"/>
      <c r="L161" s="23"/>
      <c r="M161" s="23"/>
      <c r="N161" s="23"/>
      <c r="O161" s="23"/>
    </row>
    <row r="162" spans="6:15" x14ac:dyDescent="0.2">
      <c r="F162" s="23"/>
      <c r="G162" s="23"/>
      <c r="H162" s="23"/>
      <c r="I162" s="23"/>
      <c r="J162" s="23"/>
      <c r="K162" s="23"/>
      <c r="L162" s="23"/>
      <c r="M162" s="23"/>
      <c r="N162" s="23"/>
      <c r="O162" s="23"/>
    </row>
    <row r="163" spans="6:15" x14ac:dyDescent="0.2">
      <c r="F163" s="23"/>
      <c r="G163" s="23"/>
      <c r="H163" s="23"/>
      <c r="I163" s="23"/>
      <c r="J163" s="23"/>
      <c r="K163" s="23"/>
      <c r="L163" s="23"/>
      <c r="M163" s="23"/>
      <c r="N163" s="23"/>
      <c r="O163" s="23"/>
    </row>
    <row r="164" spans="6:15" x14ac:dyDescent="0.2">
      <c r="F164" s="23"/>
      <c r="G164" s="23"/>
      <c r="H164" s="23"/>
      <c r="I164" s="23"/>
      <c r="J164" s="23"/>
      <c r="K164" s="23"/>
      <c r="L164" s="23"/>
      <c r="M164" s="23"/>
      <c r="N164" s="23"/>
      <c r="O164" s="23"/>
    </row>
    <row r="165" spans="6:15" x14ac:dyDescent="0.2">
      <c r="F165" s="23"/>
      <c r="G165" s="23"/>
      <c r="H165" s="23"/>
      <c r="I165" s="23"/>
      <c r="J165" s="23"/>
      <c r="K165" s="23"/>
      <c r="L165" s="23"/>
      <c r="M165" s="23"/>
      <c r="N165" s="23"/>
      <c r="O165" s="23"/>
    </row>
    <row r="166" spans="6:15" x14ac:dyDescent="0.2">
      <c r="F166" s="23"/>
      <c r="G166" s="23"/>
      <c r="H166" s="23"/>
      <c r="I166" s="23"/>
      <c r="J166" s="23"/>
      <c r="K166" s="23"/>
      <c r="L166" s="23"/>
      <c r="M166" s="23"/>
      <c r="N166" s="23"/>
      <c r="O166" s="23"/>
    </row>
    <row r="167" spans="6:15" x14ac:dyDescent="0.2">
      <c r="F167" s="23"/>
      <c r="G167" s="23"/>
      <c r="H167" s="23"/>
      <c r="I167" s="23"/>
      <c r="J167" s="23"/>
      <c r="K167" s="23"/>
      <c r="L167" s="23"/>
      <c r="M167" s="23"/>
      <c r="N167" s="23"/>
      <c r="O167" s="23"/>
    </row>
    <row r="168" spans="6:15" x14ac:dyDescent="0.2">
      <c r="F168" s="23"/>
      <c r="G168" s="23"/>
      <c r="H168" s="23"/>
      <c r="I168" s="23"/>
      <c r="J168" s="23"/>
      <c r="K168" s="23"/>
      <c r="L168" s="23"/>
      <c r="M168" s="23"/>
      <c r="N168" s="23"/>
      <c r="O168" s="23"/>
    </row>
    <row r="169" spans="6:15" x14ac:dyDescent="0.2">
      <c r="F169" s="23"/>
      <c r="G169" s="23"/>
      <c r="H169" s="23"/>
      <c r="I169" s="23"/>
      <c r="J169" s="23"/>
      <c r="K169" s="23"/>
      <c r="L169" s="23"/>
      <c r="M169" s="23"/>
      <c r="N169" s="23"/>
      <c r="O169" s="23"/>
    </row>
    <row r="170" spans="6:15" x14ac:dyDescent="0.2">
      <c r="F170" s="23"/>
      <c r="G170" s="23"/>
      <c r="H170" s="23"/>
      <c r="I170" s="23"/>
      <c r="J170" s="23"/>
      <c r="K170" s="23"/>
      <c r="L170" s="23"/>
      <c r="M170" s="23"/>
      <c r="N170" s="23"/>
      <c r="O170" s="23"/>
    </row>
    <row r="171" spans="6:15" x14ac:dyDescent="0.2">
      <c r="F171" s="23"/>
      <c r="G171" s="23"/>
      <c r="H171" s="23"/>
      <c r="I171" s="23"/>
      <c r="J171" s="23"/>
      <c r="K171" s="23"/>
      <c r="L171" s="23"/>
      <c r="M171" s="23"/>
      <c r="N171" s="23"/>
      <c r="O171" s="23"/>
    </row>
    <row r="172" spans="6:15" x14ac:dyDescent="0.2">
      <c r="F172" s="23"/>
      <c r="G172" s="23"/>
      <c r="H172" s="23"/>
      <c r="I172" s="23"/>
      <c r="J172" s="23"/>
      <c r="K172" s="23"/>
      <c r="L172" s="23"/>
      <c r="M172" s="23"/>
      <c r="N172" s="23"/>
      <c r="O172" s="23"/>
    </row>
    <row r="173" spans="6:15" x14ac:dyDescent="0.2">
      <c r="F173" s="23"/>
      <c r="G173" s="23"/>
      <c r="H173" s="23"/>
      <c r="I173" s="23"/>
      <c r="J173" s="23"/>
      <c r="K173" s="23"/>
      <c r="L173" s="23"/>
      <c r="M173" s="23"/>
      <c r="N173" s="23"/>
      <c r="O173" s="23"/>
    </row>
    <row r="174" spans="6:15" x14ac:dyDescent="0.2">
      <c r="F174" s="23"/>
      <c r="G174" s="23"/>
      <c r="H174" s="23"/>
      <c r="I174" s="23"/>
      <c r="J174" s="23"/>
      <c r="K174" s="23"/>
      <c r="L174" s="23"/>
      <c r="M174" s="23"/>
      <c r="N174" s="23"/>
      <c r="O174" s="23"/>
    </row>
    <row r="175" spans="6:15" x14ac:dyDescent="0.2">
      <c r="F175" s="23"/>
      <c r="G175" s="23"/>
      <c r="H175" s="23"/>
      <c r="I175" s="23"/>
      <c r="J175" s="23"/>
      <c r="K175" s="23"/>
      <c r="L175" s="23"/>
      <c r="M175" s="23"/>
      <c r="N175" s="23"/>
      <c r="O175" s="23"/>
    </row>
    <row r="176" spans="6:15" x14ac:dyDescent="0.2">
      <c r="F176" s="23"/>
      <c r="G176" s="23"/>
      <c r="H176" s="23"/>
      <c r="I176" s="23"/>
      <c r="J176" s="23"/>
      <c r="K176" s="23"/>
      <c r="L176" s="23"/>
      <c r="M176" s="23"/>
      <c r="N176" s="23"/>
      <c r="O176" s="23"/>
    </row>
    <row r="177" spans="6:15" x14ac:dyDescent="0.2">
      <c r="F177" s="23"/>
      <c r="G177" s="23"/>
      <c r="H177" s="23"/>
      <c r="I177" s="23"/>
      <c r="J177" s="23"/>
      <c r="K177" s="23"/>
      <c r="L177" s="23"/>
      <c r="M177" s="23"/>
      <c r="N177" s="23"/>
      <c r="O177" s="23"/>
    </row>
    <row r="178" spans="6:15" x14ac:dyDescent="0.2">
      <c r="F178" s="23"/>
      <c r="G178" s="23"/>
      <c r="H178" s="23"/>
      <c r="I178" s="23"/>
      <c r="J178" s="23"/>
      <c r="K178" s="23"/>
      <c r="L178" s="23"/>
      <c r="M178" s="23"/>
      <c r="N178" s="23"/>
      <c r="O178" s="23"/>
    </row>
    <row r="179" spans="6:15" x14ac:dyDescent="0.2">
      <c r="F179" s="23"/>
      <c r="G179" s="23"/>
      <c r="H179" s="23"/>
      <c r="I179" s="23"/>
      <c r="J179" s="23"/>
      <c r="K179" s="23"/>
      <c r="L179" s="23"/>
      <c r="M179" s="23"/>
      <c r="N179" s="23"/>
      <c r="O179" s="23"/>
    </row>
    <row r="180" spans="6:15" x14ac:dyDescent="0.2">
      <c r="F180" s="23"/>
      <c r="G180" s="23"/>
      <c r="H180" s="23"/>
      <c r="I180" s="23"/>
      <c r="J180" s="23"/>
      <c r="K180" s="23"/>
      <c r="L180" s="23"/>
      <c r="M180" s="23"/>
      <c r="N180" s="23"/>
      <c r="O180" s="23"/>
    </row>
    <row r="181" spans="6:15" x14ac:dyDescent="0.2">
      <c r="F181" s="23"/>
      <c r="G181" s="23"/>
      <c r="H181" s="23"/>
      <c r="I181" s="23"/>
      <c r="J181" s="23"/>
      <c r="K181" s="23"/>
      <c r="L181" s="23"/>
      <c r="M181" s="23"/>
      <c r="N181" s="23"/>
      <c r="O181" s="23"/>
    </row>
    <row r="182" spans="6:15" x14ac:dyDescent="0.2">
      <c r="F182" s="23"/>
      <c r="G182" s="23"/>
      <c r="H182" s="23"/>
      <c r="I182" s="23"/>
      <c r="J182" s="23"/>
      <c r="K182" s="23"/>
      <c r="L182" s="23"/>
      <c r="M182" s="23"/>
      <c r="N182" s="23"/>
      <c r="O182" s="23"/>
    </row>
    <row r="183" spans="6:15" x14ac:dyDescent="0.2">
      <c r="F183" s="23"/>
      <c r="G183" s="23"/>
      <c r="H183" s="23"/>
      <c r="I183" s="23"/>
      <c r="J183" s="23"/>
      <c r="K183" s="23"/>
      <c r="L183" s="23"/>
      <c r="M183" s="23"/>
      <c r="N183" s="23"/>
      <c r="O183" s="23"/>
    </row>
    <row r="184" spans="6:15" x14ac:dyDescent="0.2">
      <c r="F184" s="23"/>
      <c r="G184" s="23"/>
      <c r="H184" s="23"/>
      <c r="I184" s="23"/>
      <c r="J184" s="23"/>
      <c r="K184" s="23"/>
      <c r="L184" s="23"/>
      <c r="M184" s="23"/>
      <c r="N184" s="23"/>
      <c r="O184" s="23"/>
    </row>
  </sheetData>
  <phoneticPr fontId="2"/>
  <pageMargins left="0" right="0" top="0" bottom="0" header="0.27559055118110237" footer="0.19685039370078741"/>
  <pageSetup paperSize="9" scale="5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87"/>
  <sheetViews>
    <sheetView view="pageBreakPreview" zoomScaleNormal="100" zoomScaleSheetLayoutView="100" workbookViewId="0">
      <selection activeCell="C26" sqref="C26"/>
    </sheetView>
  </sheetViews>
  <sheetFormatPr defaultRowHeight="13" x14ac:dyDescent="0.2"/>
  <cols>
    <col min="2" max="2" width="2.6328125" customWidth="1"/>
    <col min="3" max="3" width="52.6328125" customWidth="1"/>
    <col min="4" max="4" width="2.6328125" customWidth="1"/>
    <col min="5" max="5" width="70.6328125" style="14" customWidth="1"/>
    <col min="6" max="6" width="20.6328125" style="14" customWidth="1"/>
  </cols>
  <sheetData>
    <row r="1" spans="1:6" x14ac:dyDescent="0.2">
      <c r="A1" s="56"/>
    </row>
    <row r="3" spans="1:6" x14ac:dyDescent="0.2">
      <c r="B3" s="5"/>
      <c r="C3" s="5"/>
      <c r="D3" s="5"/>
    </row>
    <row r="4" spans="1:6" x14ac:dyDescent="0.2">
      <c r="B4" s="5"/>
      <c r="C4" s="5"/>
      <c r="D4" s="5"/>
    </row>
    <row r="5" spans="1:6" x14ac:dyDescent="0.2">
      <c r="B5" s="5"/>
      <c r="C5" s="5"/>
      <c r="D5" s="5"/>
    </row>
    <row r="6" spans="1:6" ht="20" x14ac:dyDescent="0.2">
      <c r="B6" s="10"/>
      <c r="C6" s="54" t="s">
        <v>112</v>
      </c>
      <c r="D6" s="10"/>
      <c r="E6" s="55" t="s">
        <v>53</v>
      </c>
      <c r="F6" s="15"/>
    </row>
    <row r="7" spans="1:6" ht="14" x14ac:dyDescent="0.2">
      <c r="B7" s="61"/>
      <c r="C7" s="61"/>
      <c r="D7" s="61"/>
      <c r="E7" s="135"/>
      <c r="F7" s="62"/>
    </row>
    <row r="8" spans="1:6" s="1" customFormat="1" ht="14" x14ac:dyDescent="0.2">
      <c r="B8" s="63"/>
      <c r="C8" s="63" t="s">
        <v>194</v>
      </c>
      <c r="D8" s="63"/>
      <c r="E8" s="214" t="s">
        <v>566</v>
      </c>
      <c r="F8" s="64"/>
    </row>
    <row r="9" spans="1:6" s="1" customFormat="1" ht="14" x14ac:dyDescent="0.2">
      <c r="B9" s="65"/>
      <c r="C9" s="50"/>
      <c r="D9" s="50"/>
      <c r="E9" s="137"/>
      <c r="F9" s="59"/>
    </row>
    <row r="10" spans="1:6" s="1" customFormat="1" ht="14" x14ac:dyDescent="0.2">
      <c r="B10" s="13"/>
      <c r="C10" s="87" t="s">
        <v>4</v>
      </c>
      <c r="D10" s="19"/>
      <c r="E10" s="138" t="s">
        <v>0</v>
      </c>
      <c r="F10" s="26"/>
    </row>
    <row r="11" spans="1:6" s="1" customFormat="1" ht="14" x14ac:dyDescent="0.2">
      <c r="B11" s="65"/>
      <c r="C11" s="66"/>
      <c r="D11" s="66"/>
      <c r="E11" s="137"/>
      <c r="F11" s="59"/>
    </row>
    <row r="12" spans="1:6" s="1" customFormat="1" ht="14" x14ac:dyDescent="0.2">
      <c r="B12" s="48"/>
      <c r="C12" s="93" t="s">
        <v>5</v>
      </c>
      <c r="D12" s="49"/>
      <c r="E12" s="139" t="s">
        <v>2</v>
      </c>
      <c r="F12" s="60"/>
    </row>
    <row r="13" spans="1:6" s="1" customFormat="1" ht="14" x14ac:dyDescent="0.2">
      <c r="B13" s="13"/>
      <c r="C13" s="9"/>
      <c r="D13" s="9"/>
      <c r="E13" s="138"/>
      <c r="F13" s="26"/>
    </row>
    <row r="14" spans="1:6" s="1" customFormat="1" ht="14" x14ac:dyDescent="0.2">
      <c r="B14" s="48"/>
      <c r="C14" s="47" t="s">
        <v>46</v>
      </c>
      <c r="D14" s="47"/>
      <c r="E14" s="139" t="s">
        <v>1</v>
      </c>
      <c r="F14" s="67"/>
    </row>
    <row r="15" spans="1:6" s="1" customFormat="1" ht="14" x14ac:dyDescent="0.2">
      <c r="B15" s="65"/>
      <c r="C15" s="51"/>
      <c r="D15" s="51"/>
      <c r="E15" s="140"/>
      <c r="F15" s="68"/>
    </row>
    <row r="16" spans="1:6" s="1" customFormat="1" ht="14" x14ac:dyDescent="0.2">
      <c r="B16" s="48"/>
      <c r="C16" s="94" t="s">
        <v>54</v>
      </c>
      <c r="D16" s="69"/>
      <c r="E16" s="139" t="s">
        <v>3</v>
      </c>
      <c r="F16" s="67"/>
    </row>
    <row r="17" spans="2:6" s="1" customFormat="1" ht="14" x14ac:dyDescent="0.2">
      <c r="C17" s="29"/>
      <c r="D17" s="29"/>
      <c r="E17" s="138"/>
      <c r="F17" s="57"/>
    </row>
    <row r="18" spans="2:6" s="1" customFormat="1" ht="14" x14ac:dyDescent="0.2">
      <c r="C18" s="87" t="s">
        <v>121</v>
      </c>
      <c r="D18" s="19"/>
      <c r="E18" s="138" t="s">
        <v>222</v>
      </c>
      <c r="F18" s="57"/>
    </row>
    <row r="19" spans="2:6" s="1" customFormat="1" ht="14" x14ac:dyDescent="0.2">
      <c r="B19" s="65"/>
      <c r="C19" s="71"/>
      <c r="D19" s="71"/>
      <c r="E19" s="137"/>
      <c r="F19" s="68"/>
    </row>
    <row r="20" spans="2:6" s="1" customFormat="1" ht="14" x14ac:dyDescent="0.2">
      <c r="B20" s="48"/>
      <c r="C20" s="49" t="s">
        <v>105</v>
      </c>
      <c r="D20" s="49"/>
      <c r="E20" s="139" t="s">
        <v>223</v>
      </c>
      <c r="F20" s="67"/>
    </row>
    <row r="21" spans="2:6" s="1" customFormat="1" ht="14" x14ac:dyDescent="0.2">
      <c r="C21" s="11"/>
      <c r="D21" s="11"/>
      <c r="E21" s="141"/>
      <c r="F21" s="58"/>
    </row>
    <row r="22" spans="2:6" s="1" customFormat="1" ht="14" x14ac:dyDescent="0.2">
      <c r="B22" s="48"/>
      <c r="C22" s="93" t="s">
        <v>184</v>
      </c>
      <c r="D22" s="49"/>
      <c r="E22" s="142" t="s">
        <v>224</v>
      </c>
      <c r="F22" s="98"/>
    </row>
    <row r="23" spans="2:6" s="1" customFormat="1" ht="14" x14ac:dyDescent="0.2">
      <c r="C23" s="21"/>
      <c r="D23" s="21"/>
      <c r="E23" s="141"/>
      <c r="F23" s="27"/>
    </row>
    <row r="24" spans="2:6" s="1" customFormat="1" ht="14" x14ac:dyDescent="0.2">
      <c r="B24" s="48"/>
      <c r="C24" s="97" t="s">
        <v>185</v>
      </c>
      <c r="D24" s="47"/>
      <c r="E24" s="142" t="s">
        <v>225</v>
      </c>
      <c r="F24" s="72"/>
    </row>
    <row r="25" spans="2:6" s="1" customFormat="1" ht="14" x14ac:dyDescent="0.2">
      <c r="B25" s="65"/>
      <c r="C25" s="73"/>
      <c r="D25" s="73"/>
      <c r="E25" s="137"/>
      <c r="F25" s="59"/>
    </row>
    <row r="26" spans="2:6" s="1" customFormat="1" ht="14" x14ac:dyDescent="0.2">
      <c r="B26" s="74"/>
      <c r="C26" s="70" t="s">
        <v>106</v>
      </c>
      <c r="D26" s="70"/>
      <c r="E26" s="139" t="s">
        <v>226</v>
      </c>
      <c r="F26" s="60"/>
    </row>
    <row r="27" spans="2:6" s="6" customFormat="1" ht="14" x14ac:dyDescent="0.2">
      <c r="B27" s="2"/>
      <c r="C27" s="11"/>
      <c r="D27" s="11"/>
      <c r="E27" s="138"/>
      <c r="F27" s="26"/>
    </row>
    <row r="28" spans="2:6" s="2" customFormat="1" ht="14" x14ac:dyDescent="0.2">
      <c r="B28" s="74"/>
      <c r="C28" s="48" t="s">
        <v>107</v>
      </c>
      <c r="D28" s="48"/>
      <c r="E28" s="139" t="s">
        <v>227</v>
      </c>
      <c r="F28" s="60"/>
    </row>
    <row r="29" spans="2:6" s="2" customFormat="1" ht="14" x14ac:dyDescent="0.2">
      <c r="C29" s="22"/>
      <c r="D29" s="22"/>
      <c r="E29" s="138"/>
      <c r="F29" s="26"/>
    </row>
    <row r="30" spans="2:6" s="2" customFormat="1" ht="14" x14ac:dyDescent="0.2">
      <c r="B30" s="63"/>
      <c r="C30" s="95" t="s">
        <v>108</v>
      </c>
      <c r="D30" s="95"/>
      <c r="E30" s="139" t="s">
        <v>228</v>
      </c>
      <c r="F30" s="60"/>
    </row>
    <row r="31" spans="2:6" x14ac:dyDescent="0.2">
      <c r="C31" s="22"/>
      <c r="D31" s="22"/>
      <c r="E31" s="26"/>
      <c r="F31" s="26"/>
    </row>
    <row r="32" spans="2:6" x14ac:dyDescent="0.2">
      <c r="E32" s="28"/>
      <c r="F32" s="28"/>
    </row>
    <row r="33" spans="2:6" x14ac:dyDescent="0.2">
      <c r="E33" s="28"/>
      <c r="F33" s="28"/>
    </row>
    <row r="34" spans="2:6" x14ac:dyDescent="0.2">
      <c r="C34" s="1"/>
      <c r="D34" s="1"/>
      <c r="E34" s="26"/>
      <c r="F34" s="26"/>
    </row>
    <row r="35" spans="2:6" x14ac:dyDescent="0.2">
      <c r="B35" s="9"/>
      <c r="C35" s="1"/>
      <c r="D35" s="1"/>
      <c r="E35" s="26"/>
      <c r="F35" s="26"/>
    </row>
    <row r="36" spans="2:6" x14ac:dyDescent="0.2">
      <c r="B36" s="6"/>
      <c r="C36" s="32"/>
      <c r="D36" s="32"/>
      <c r="E36" s="26"/>
      <c r="F36" s="26"/>
    </row>
    <row r="37" spans="2:6" x14ac:dyDescent="0.2">
      <c r="C37" s="33"/>
      <c r="D37" s="33"/>
      <c r="E37" s="26"/>
      <c r="F37" s="26"/>
    </row>
    <row r="38" spans="2:6" x14ac:dyDescent="0.2">
      <c r="C38" s="33"/>
      <c r="D38" s="33"/>
      <c r="E38" s="26"/>
      <c r="F38" s="26"/>
    </row>
    <row r="39" spans="2:6" x14ac:dyDescent="0.2">
      <c r="C39" s="33"/>
      <c r="D39" s="33"/>
      <c r="E39" s="26"/>
      <c r="F39" s="26"/>
    </row>
    <row r="40" spans="2:6" x14ac:dyDescent="0.2">
      <c r="C40" s="33"/>
      <c r="D40" s="33"/>
      <c r="E40" s="26"/>
      <c r="F40" s="26"/>
    </row>
    <row r="41" spans="2:6" x14ac:dyDescent="0.2">
      <c r="C41" s="33"/>
      <c r="D41" s="33"/>
      <c r="E41" s="26"/>
      <c r="F41" s="26"/>
    </row>
    <row r="42" spans="2:6" x14ac:dyDescent="0.2">
      <c r="C42" s="33"/>
      <c r="D42" s="33"/>
      <c r="E42" s="26"/>
      <c r="F42" s="26"/>
    </row>
    <row r="43" spans="2:6" x14ac:dyDescent="0.2">
      <c r="C43" s="33"/>
      <c r="D43" s="33"/>
      <c r="E43" s="26"/>
      <c r="F43" s="26"/>
    </row>
    <row r="44" spans="2:6" x14ac:dyDescent="0.2">
      <c r="C44" s="34"/>
      <c r="D44" s="34"/>
      <c r="E44" s="23"/>
      <c r="F44" s="23"/>
    </row>
    <row r="45" spans="2:6" x14ac:dyDescent="0.2">
      <c r="C45" s="34"/>
      <c r="D45" s="34"/>
      <c r="E45" s="4"/>
      <c r="F45" s="4"/>
    </row>
    <row r="46" spans="2:6" ht="13.5" customHeight="1" x14ac:dyDescent="0.2">
      <c r="C46" s="33"/>
      <c r="D46" s="33"/>
      <c r="F46" s="26"/>
    </row>
    <row r="47" spans="2:6" ht="13.5" customHeight="1" x14ac:dyDescent="0.2">
      <c r="E47" s="23"/>
      <c r="F47" s="23"/>
    </row>
    <row r="48" spans="2:6" x14ac:dyDescent="0.2">
      <c r="E48" s="23"/>
      <c r="F48" s="23"/>
    </row>
    <row r="49" spans="5:6" x14ac:dyDescent="0.2">
      <c r="E49" s="23"/>
      <c r="F49" s="23"/>
    </row>
    <row r="50" spans="5:6" x14ac:dyDescent="0.2">
      <c r="E50" s="23"/>
      <c r="F50" s="23"/>
    </row>
    <row r="51" spans="5:6" x14ac:dyDescent="0.2">
      <c r="E51" s="23"/>
      <c r="F51" s="23"/>
    </row>
    <row r="52" spans="5:6" x14ac:dyDescent="0.2">
      <c r="E52" s="23"/>
      <c r="F52" s="23"/>
    </row>
    <row r="53" spans="5:6" x14ac:dyDescent="0.2">
      <c r="E53" s="23"/>
      <c r="F53" s="23"/>
    </row>
    <row r="54" spans="5:6" x14ac:dyDescent="0.2">
      <c r="E54" s="23"/>
      <c r="F54" s="23"/>
    </row>
    <row r="55" spans="5:6" x14ac:dyDescent="0.2">
      <c r="E55" s="23"/>
      <c r="F55" s="23"/>
    </row>
    <row r="56" spans="5:6" x14ac:dyDescent="0.2">
      <c r="E56" s="23"/>
      <c r="F56" s="23"/>
    </row>
    <row r="57" spans="5:6" x14ac:dyDescent="0.2">
      <c r="E57" s="23"/>
      <c r="F57" s="23"/>
    </row>
    <row r="58" spans="5:6" x14ac:dyDescent="0.2">
      <c r="E58" s="23"/>
      <c r="F58" s="23"/>
    </row>
    <row r="59" spans="5:6" x14ac:dyDescent="0.2">
      <c r="E59" s="23"/>
      <c r="F59" s="23"/>
    </row>
    <row r="60" spans="5:6" x14ac:dyDescent="0.2">
      <c r="E60" s="23"/>
      <c r="F60" s="23"/>
    </row>
    <row r="61" spans="5:6" x14ac:dyDescent="0.2">
      <c r="E61" s="23"/>
      <c r="F61" s="23"/>
    </row>
    <row r="62" spans="5:6" x14ac:dyDescent="0.2">
      <c r="E62" s="23"/>
      <c r="F62" s="23"/>
    </row>
    <row r="63" spans="5:6" x14ac:dyDescent="0.2">
      <c r="E63" s="23"/>
      <c r="F63" s="23"/>
    </row>
    <row r="64" spans="5:6" x14ac:dyDescent="0.2">
      <c r="E64" s="23"/>
      <c r="F64" s="23"/>
    </row>
    <row r="65" spans="5:6" x14ac:dyDescent="0.2">
      <c r="E65" s="23"/>
      <c r="F65" s="23"/>
    </row>
    <row r="66" spans="5:6" x14ac:dyDescent="0.2">
      <c r="E66" s="23"/>
      <c r="F66" s="23"/>
    </row>
    <row r="67" spans="5:6" x14ac:dyDescent="0.2">
      <c r="E67" s="23"/>
      <c r="F67" s="23"/>
    </row>
    <row r="68" spans="5:6" x14ac:dyDescent="0.2">
      <c r="E68" s="23"/>
      <c r="F68" s="23"/>
    </row>
    <row r="69" spans="5:6" x14ac:dyDescent="0.2">
      <c r="E69" s="23"/>
      <c r="F69" s="23"/>
    </row>
    <row r="70" spans="5:6" x14ac:dyDescent="0.2">
      <c r="E70" s="23"/>
      <c r="F70" s="23"/>
    </row>
    <row r="71" spans="5:6" x14ac:dyDescent="0.2">
      <c r="E71" s="23"/>
      <c r="F71" s="23"/>
    </row>
    <row r="72" spans="5:6" x14ac:dyDescent="0.2">
      <c r="E72" s="23"/>
      <c r="F72" s="23"/>
    </row>
    <row r="73" spans="5:6" x14ac:dyDescent="0.2">
      <c r="E73" s="23"/>
      <c r="F73" s="23"/>
    </row>
    <row r="74" spans="5:6" x14ac:dyDescent="0.2">
      <c r="E74" s="23"/>
      <c r="F74" s="23"/>
    </row>
    <row r="75" spans="5:6" x14ac:dyDescent="0.2">
      <c r="E75" s="23"/>
      <c r="F75" s="23"/>
    </row>
    <row r="76" spans="5:6" x14ac:dyDescent="0.2">
      <c r="E76" s="23"/>
      <c r="F76" s="23"/>
    </row>
    <row r="77" spans="5:6" x14ac:dyDescent="0.2">
      <c r="E77" s="23"/>
      <c r="F77" s="23"/>
    </row>
    <row r="78" spans="5:6" x14ac:dyDescent="0.2">
      <c r="E78" s="23"/>
      <c r="F78" s="23"/>
    </row>
    <row r="79" spans="5:6" x14ac:dyDescent="0.2">
      <c r="E79" s="23"/>
      <c r="F79" s="23"/>
    </row>
    <row r="80" spans="5:6" x14ac:dyDescent="0.2">
      <c r="E80" s="23"/>
      <c r="F80" s="23"/>
    </row>
    <row r="81" spans="5:6" x14ac:dyDescent="0.2">
      <c r="E81" s="23"/>
      <c r="F81" s="23"/>
    </row>
    <row r="82" spans="5:6" x14ac:dyDescent="0.2">
      <c r="E82" s="23"/>
      <c r="F82" s="23"/>
    </row>
    <row r="83" spans="5:6" x14ac:dyDescent="0.2">
      <c r="E83" s="23"/>
      <c r="F83" s="23"/>
    </row>
    <row r="84" spans="5:6" x14ac:dyDescent="0.2">
      <c r="E84" s="23"/>
      <c r="F84" s="23"/>
    </row>
    <row r="85" spans="5:6" x14ac:dyDescent="0.2">
      <c r="E85" s="23"/>
      <c r="F85" s="23"/>
    </row>
    <row r="86" spans="5:6" x14ac:dyDescent="0.2">
      <c r="E86" s="23"/>
      <c r="F86" s="23"/>
    </row>
    <row r="87" spans="5:6" x14ac:dyDescent="0.2">
      <c r="E87" s="23"/>
      <c r="F87" s="23"/>
    </row>
    <row r="88" spans="5:6" x14ac:dyDescent="0.2">
      <c r="E88" s="23"/>
      <c r="F88" s="23"/>
    </row>
    <row r="89" spans="5:6" x14ac:dyDescent="0.2">
      <c r="E89" s="23"/>
      <c r="F89" s="23"/>
    </row>
    <row r="90" spans="5:6" x14ac:dyDescent="0.2">
      <c r="E90" s="23"/>
      <c r="F90" s="23"/>
    </row>
    <row r="91" spans="5:6" x14ac:dyDescent="0.2">
      <c r="E91" s="23"/>
      <c r="F91" s="23"/>
    </row>
    <row r="92" spans="5:6" x14ac:dyDescent="0.2">
      <c r="E92" s="23"/>
      <c r="F92" s="23"/>
    </row>
    <row r="93" spans="5:6" x14ac:dyDescent="0.2">
      <c r="E93" s="23"/>
      <c r="F93" s="23"/>
    </row>
    <row r="94" spans="5:6" x14ac:dyDescent="0.2">
      <c r="E94" s="23"/>
      <c r="F94" s="23"/>
    </row>
    <row r="95" spans="5:6" x14ac:dyDescent="0.2">
      <c r="E95" s="23"/>
      <c r="F95" s="23"/>
    </row>
    <row r="96" spans="5:6" x14ac:dyDescent="0.2">
      <c r="E96" s="23"/>
      <c r="F96" s="23"/>
    </row>
    <row r="97" spans="5:6" x14ac:dyDescent="0.2">
      <c r="E97" s="23"/>
      <c r="F97" s="23"/>
    </row>
    <row r="98" spans="5:6" x14ac:dyDescent="0.2">
      <c r="E98" s="23"/>
      <c r="F98" s="23"/>
    </row>
    <row r="99" spans="5:6" x14ac:dyDescent="0.2">
      <c r="E99" s="23"/>
      <c r="F99" s="23"/>
    </row>
    <row r="100" spans="5:6" x14ac:dyDescent="0.2">
      <c r="E100" s="23"/>
      <c r="F100" s="23"/>
    </row>
    <row r="101" spans="5:6" x14ac:dyDescent="0.2">
      <c r="E101" s="23"/>
      <c r="F101" s="23"/>
    </row>
    <row r="102" spans="5:6" x14ac:dyDescent="0.2">
      <c r="E102" s="23"/>
      <c r="F102" s="23"/>
    </row>
    <row r="103" spans="5:6" x14ac:dyDescent="0.2">
      <c r="E103" s="23"/>
      <c r="F103" s="23"/>
    </row>
    <row r="104" spans="5:6" x14ac:dyDescent="0.2">
      <c r="E104" s="23"/>
      <c r="F104" s="23"/>
    </row>
    <row r="105" spans="5:6" x14ac:dyDescent="0.2">
      <c r="E105" s="23"/>
      <c r="F105" s="23"/>
    </row>
    <row r="106" spans="5:6" x14ac:dyDescent="0.2">
      <c r="E106" s="23"/>
      <c r="F106" s="23"/>
    </row>
    <row r="107" spans="5:6" x14ac:dyDescent="0.2">
      <c r="E107" s="23"/>
      <c r="F107" s="23"/>
    </row>
    <row r="108" spans="5:6" x14ac:dyDescent="0.2">
      <c r="E108" s="23"/>
      <c r="F108" s="23"/>
    </row>
    <row r="109" spans="5:6" x14ac:dyDescent="0.2">
      <c r="E109" s="23"/>
      <c r="F109" s="23"/>
    </row>
    <row r="110" spans="5:6" x14ac:dyDescent="0.2">
      <c r="E110" s="23"/>
      <c r="F110" s="23"/>
    </row>
    <row r="111" spans="5:6" x14ac:dyDescent="0.2">
      <c r="E111" s="23"/>
      <c r="F111" s="23"/>
    </row>
    <row r="112" spans="5:6" x14ac:dyDescent="0.2">
      <c r="E112" s="23"/>
      <c r="F112" s="23"/>
    </row>
    <row r="113" spans="5:6" x14ac:dyDescent="0.2">
      <c r="E113" s="23"/>
      <c r="F113" s="23"/>
    </row>
    <row r="114" spans="5:6" x14ac:dyDescent="0.2">
      <c r="E114" s="23"/>
      <c r="F114" s="23"/>
    </row>
    <row r="115" spans="5:6" x14ac:dyDescent="0.2">
      <c r="E115" s="23"/>
      <c r="F115" s="23"/>
    </row>
    <row r="116" spans="5:6" x14ac:dyDescent="0.2">
      <c r="E116" s="23"/>
      <c r="F116" s="23"/>
    </row>
    <row r="117" spans="5:6" x14ac:dyDescent="0.2">
      <c r="E117" s="23"/>
      <c r="F117" s="23"/>
    </row>
    <row r="118" spans="5:6" x14ac:dyDescent="0.2">
      <c r="E118" s="23"/>
      <c r="F118" s="23"/>
    </row>
    <row r="119" spans="5:6" x14ac:dyDescent="0.2">
      <c r="E119" s="23"/>
      <c r="F119" s="23"/>
    </row>
    <row r="120" spans="5:6" x14ac:dyDescent="0.2">
      <c r="E120" s="23"/>
      <c r="F120" s="23"/>
    </row>
    <row r="121" spans="5:6" x14ac:dyDescent="0.2">
      <c r="E121" s="23"/>
      <c r="F121" s="23"/>
    </row>
    <row r="122" spans="5:6" x14ac:dyDescent="0.2">
      <c r="E122" s="23"/>
      <c r="F122" s="23"/>
    </row>
    <row r="123" spans="5:6" x14ac:dyDescent="0.2">
      <c r="E123" s="23"/>
      <c r="F123" s="23"/>
    </row>
    <row r="124" spans="5:6" x14ac:dyDescent="0.2">
      <c r="E124" s="23"/>
      <c r="F124" s="23"/>
    </row>
    <row r="125" spans="5:6" x14ac:dyDescent="0.2">
      <c r="E125" s="23"/>
      <c r="F125" s="23"/>
    </row>
    <row r="126" spans="5:6" x14ac:dyDescent="0.2">
      <c r="E126" s="23"/>
      <c r="F126" s="23"/>
    </row>
    <row r="127" spans="5:6" x14ac:dyDescent="0.2">
      <c r="E127" s="23"/>
      <c r="F127" s="23"/>
    </row>
    <row r="128" spans="5:6" x14ac:dyDescent="0.2">
      <c r="E128" s="23"/>
      <c r="F128" s="23"/>
    </row>
    <row r="129" spans="5:6" x14ac:dyDescent="0.2">
      <c r="E129" s="23"/>
      <c r="F129" s="23"/>
    </row>
    <row r="130" spans="5:6" x14ac:dyDescent="0.2">
      <c r="E130" s="23"/>
      <c r="F130" s="23"/>
    </row>
    <row r="131" spans="5:6" x14ac:dyDescent="0.2">
      <c r="E131" s="23"/>
      <c r="F131" s="23"/>
    </row>
    <row r="132" spans="5:6" x14ac:dyDescent="0.2">
      <c r="E132" s="23"/>
      <c r="F132" s="23"/>
    </row>
    <row r="133" spans="5:6" x14ac:dyDescent="0.2">
      <c r="E133" s="23"/>
      <c r="F133" s="23"/>
    </row>
    <row r="134" spans="5:6" x14ac:dyDescent="0.2">
      <c r="E134" s="23"/>
      <c r="F134" s="23"/>
    </row>
    <row r="135" spans="5:6" x14ac:dyDescent="0.2">
      <c r="E135" s="23"/>
      <c r="F135" s="23"/>
    </row>
    <row r="136" spans="5:6" x14ac:dyDescent="0.2">
      <c r="E136" s="23"/>
      <c r="F136" s="23"/>
    </row>
    <row r="137" spans="5:6" x14ac:dyDescent="0.2">
      <c r="E137" s="23"/>
      <c r="F137" s="23"/>
    </row>
    <row r="138" spans="5:6" x14ac:dyDescent="0.2">
      <c r="E138" s="23"/>
      <c r="F138" s="23"/>
    </row>
    <row r="139" spans="5:6" x14ac:dyDescent="0.2">
      <c r="E139" s="23"/>
      <c r="F139" s="23"/>
    </row>
    <row r="140" spans="5:6" x14ac:dyDescent="0.2">
      <c r="E140" s="23"/>
      <c r="F140" s="23"/>
    </row>
    <row r="141" spans="5:6" x14ac:dyDescent="0.2">
      <c r="E141" s="23"/>
      <c r="F141" s="23"/>
    </row>
    <row r="142" spans="5:6" x14ac:dyDescent="0.2">
      <c r="E142" s="23"/>
      <c r="F142" s="23"/>
    </row>
    <row r="143" spans="5:6" x14ac:dyDescent="0.2">
      <c r="E143" s="23"/>
      <c r="F143" s="23"/>
    </row>
    <row r="144" spans="5:6" x14ac:dyDescent="0.2">
      <c r="E144" s="23"/>
      <c r="F144" s="23"/>
    </row>
    <row r="145" spans="5:6" x14ac:dyDescent="0.2">
      <c r="E145" s="23"/>
      <c r="F145" s="23"/>
    </row>
    <row r="146" spans="5:6" x14ac:dyDescent="0.2">
      <c r="E146" s="23"/>
      <c r="F146" s="23"/>
    </row>
    <row r="147" spans="5:6" x14ac:dyDescent="0.2">
      <c r="E147" s="23"/>
      <c r="F147" s="23"/>
    </row>
    <row r="148" spans="5:6" x14ac:dyDescent="0.2">
      <c r="E148" s="23"/>
      <c r="F148" s="23"/>
    </row>
    <row r="149" spans="5:6" x14ac:dyDescent="0.2">
      <c r="E149" s="23"/>
      <c r="F149" s="23"/>
    </row>
    <row r="150" spans="5:6" x14ac:dyDescent="0.2">
      <c r="E150" s="23"/>
      <c r="F150" s="23"/>
    </row>
    <row r="151" spans="5:6" x14ac:dyDescent="0.2">
      <c r="E151" s="23"/>
      <c r="F151" s="23"/>
    </row>
    <row r="152" spans="5:6" x14ac:dyDescent="0.2">
      <c r="E152" s="23"/>
      <c r="F152" s="23"/>
    </row>
    <row r="153" spans="5:6" x14ac:dyDescent="0.2">
      <c r="E153" s="23"/>
      <c r="F153" s="23"/>
    </row>
    <row r="154" spans="5:6" x14ac:dyDescent="0.2">
      <c r="E154" s="23"/>
      <c r="F154" s="23"/>
    </row>
    <row r="155" spans="5:6" x14ac:dyDescent="0.2">
      <c r="E155" s="23"/>
      <c r="F155" s="23"/>
    </row>
    <row r="156" spans="5:6" x14ac:dyDescent="0.2">
      <c r="E156" s="23"/>
      <c r="F156" s="23"/>
    </row>
    <row r="157" spans="5:6" x14ac:dyDescent="0.2">
      <c r="E157" s="23"/>
      <c r="F157" s="23"/>
    </row>
    <row r="158" spans="5:6" x14ac:dyDescent="0.2">
      <c r="E158" s="23"/>
      <c r="F158" s="23"/>
    </row>
    <row r="159" spans="5:6" x14ac:dyDescent="0.2">
      <c r="E159" s="23"/>
      <c r="F159" s="23"/>
    </row>
    <row r="160" spans="5:6" x14ac:dyDescent="0.2">
      <c r="E160" s="23"/>
      <c r="F160" s="23"/>
    </row>
    <row r="161" spans="5:6" x14ac:dyDescent="0.2">
      <c r="E161" s="23"/>
      <c r="F161" s="23"/>
    </row>
    <row r="162" spans="5:6" x14ac:dyDescent="0.2">
      <c r="E162" s="23"/>
      <c r="F162" s="23"/>
    </row>
    <row r="163" spans="5:6" x14ac:dyDescent="0.2">
      <c r="E163" s="23"/>
      <c r="F163" s="23"/>
    </row>
    <row r="164" spans="5:6" x14ac:dyDescent="0.2">
      <c r="E164" s="23"/>
      <c r="F164" s="23"/>
    </row>
    <row r="165" spans="5:6" x14ac:dyDescent="0.2">
      <c r="E165" s="23"/>
      <c r="F165" s="23"/>
    </row>
    <row r="166" spans="5:6" x14ac:dyDescent="0.2">
      <c r="E166" s="23"/>
      <c r="F166" s="23"/>
    </row>
    <row r="167" spans="5:6" x14ac:dyDescent="0.2">
      <c r="E167" s="23"/>
      <c r="F167" s="23"/>
    </row>
    <row r="168" spans="5:6" x14ac:dyDescent="0.2">
      <c r="E168" s="23"/>
      <c r="F168" s="23"/>
    </row>
    <row r="169" spans="5:6" x14ac:dyDescent="0.2">
      <c r="E169" s="23"/>
      <c r="F169" s="23"/>
    </row>
    <row r="170" spans="5:6" x14ac:dyDescent="0.2">
      <c r="E170" s="23"/>
      <c r="F170" s="23"/>
    </row>
    <row r="171" spans="5:6" x14ac:dyDescent="0.2">
      <c r="E171" s="23"/>
      <c r="F171" s="23"/>
    </row>
    <row r="172" spans="5:6" x14ac:dyDescent="0.2">
      <c r="E172" s="23"/>
      <c r="F172" s="23"/>
    </row>
    <row r="173" spans="5:6" x14ac:dyDescent="0.2">
      <c r="E173" s="23"/>
      <c r="F173" s="23"/>
    </row>
    <row r="174" spans="5:6" x14ac:dyDescent="0.2">
      <c r="E174" s="23"/>
      <c r="F174" s="23"/>
    </row>
    <row r="175" spans="5:6" x14ac:dyDescent="0.2">
      <c r="E175" s="23"/>
      <c r="F175" s="23"/>
    </row>
    <row r="176" spans="5:6" x14ac:dyDescent="0.2">
      <c r="E176" s="23"/>
      <c r="F176" s="23"/>
    </row>
    <row r="177" spans="5:6" x14ac:dyDescent="0.2">
      <c r="E177" s="23"/>
      <c r="F177" s="23"/>
    </row>
    <row r="178" spans="5:6" x14ac:dyDescent="0.2">
      <c r="E178" s="23"/>
      <c r="F178" s="23"/>
    </row>
    <row r="179" spans="5:6" x14ac:dyDescent="0.2">
      <c r="E179" s="23"/>
      <c r="F179" s="23"/>
    </row>
    <row r="180" spans="5:6" x14ac:dyDescent="0.2">
      <c r="E180" s="23"/>
      <c r="F180" s="23"/>
    </row>
    <row r="181" spans="5:6" x14ac:dyDescent="0.2">
      <c r="E181" s="23"/>
      <c r="F181" s="23"/>
    </row>
    <row r="182" spans="5:6" x14ac:dyDescent="0.2">
      <c r="E182" s="23"/>
      <c r="F182" s="23"/>
    </row>
    <row r="183" spans="5:6" x14ac:dyDescent="0.2">
      <c r="E183" s="23"/>
      <c r="F183" s="23"/>
    </row>
    <row r="184" spans="5:6" x14ac:dyDescent="0.2">
      <c r="E184" s="23"/>
      <c r="F184" s="23"/>
    </row>
    <row r="185" spans="5:6" x14ac:dyDescent="0.2">
      <c r="E185" s="23"/>
      <c r="F185" s="23"/>
    </row>
    <row r="186" spans="5:6" x14ac:dyDescent="0.2">
      <c r="E186" s="23"/>
      <c r="F186" s="23"/>
    </row>
    <row r="187" spans="5:6" x14ac:dyDescent="0.2">
      <c r="E187" s="23"/>
      <c r="F187" s="23"/>
    </row>
  </sheetData>
  <phoneticPr fontId="2"/>
  <pageMargins left="0" right="0" top="0" bottom="0" header="0.27559055118110237" footer="0.19685039370078741"/>
  <pageSetup paperSize="9" scale="8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75"/>
  <sheetViews>
    <sheetView view="pageBreakPreview" topLeftCell="A13" zoomScale="85" zoomScaleNormal="100" zoomScaleSheetLayoutView="85" workbookViewId="0">
      <pane xSplit="2" topLeftCell="C1" activePane="topRight" state="frozen"/>
      <selection activeCell="V37" sqref="V37"/>
      <selection pane="topRight" activeCell="L46" sqref="L46"/>
    </sheetView>
  </sheetViews>
  <sheetFormatPr defaultRowHeight="13" x14ac:dyDescent="0.2"/>
  <cols>
    <col min="1" max="1" width="4.453125" style="78" customWidth="1"/>
    <col min="2" max="2" width="34.36328125" bestFit="1" customWidth="1"/>
    <col min="3" max="3" width="4.6328125" customWidth="1"/>
    <col min="4" max="4" width="50.6328125" bestFit="1" customWidth="1"/>
    <col min="5" max="7" width="10.6328125" style="78" customWidth="1"/>
    <col min="8" max="8" width="10.6328125" style="85" customWidth="1"/>
    <col min="9" max="9" width="11.26953125" style="85" customWidth="1"/>
    <col min="10" max="11" width="11.26953125" customWidth="1"/>
    <col min="12" max="12" width="11.26953125" style="106" customWidth="1"/>
    <col min="13" max="14" width="11.36328125" customWidth="1"/>
    <col min="15" max="15" width="11.453125" customWidth="1"/>
  </cols>
  <sheetData>
    <row r="1" spans="1:15" s="78" customFormat="1" x14ac:dyDescent="0.2">
      <c r="H1" s="85"/>
      <c r="I1" s="85"/>
      <c r="L1" s="106"/>
    </row>
    <row r="2" spans="1:15" x14ac:dyDescent="0.2">
      <c r="A2" s="56"/>
    </row>
    <row r="3" spans="1:15" x14ac:dyDescent="0.2">
      <c r="H3" s="96"/>
      <c r="I3" s="96"/>
      <c r="J3" s="96"/>
      <c r="K3" s="96"/>
      <c r="M3" s="96"/>
      <c r="N3" s="96"/>
      <c r="O3" s="96" t="s">
        <v>55</v>
      </c>
    </row>
    <row r="4" spans="1:15" ht="13.5" thickBot="1" x14ac:dyDescent="0.25">
      <c r="H4" s="96"/>
      <c r="I4" s="96"/>
      <c r="J4" s="96"/>
      <c r="K4" s="96"/>
      <c r="M4" s="96"/>
      <c r="N4" s="96"/>
      <c r="O4" s="96" t="s">
        <v>59</v>
      </c>
    </row>
    <row r="5" spans="1:15" s="39" customFormat="1" ht="14.25" customHeight="1" thickBot="1" x14ac:dyDescent="0.25">
      <c r="B5" s="118" t="s">
        <v>255</v>
      </c>
      <c r="C5" s="118"/>
      <c r="D5" s="118" t="s">
        <v>566</v>
      </c>
      <c r="E5" s="143" t="s">
        <v>119</v>
      </c>
      <c r="F5" s="143" t="s">
        <v>122</v>
      </c>
      <c r="G5" s="143" t="s">
        <v>131</v>
      </c>
      <c r="H5" s="143" t="s">
        <v>132</v>
      </c>
      <c r="I5" s="143" t="s">
        <v>141</v>
      </c>
      <c r="J5" s="143" t="s">
        <v>156</v>
      </c>
      <c r="K5" s="143" t="s">
        <v>193</v>
      </c>
      <c r="L5" s="143" t="s">
        <v>264</v>
      </c>
      <c r="M5" s="143" t="s">
        <v>567</v>
      </c>
      <c r="N5" s="143" t="s">
        <v>583</v>
      </c>
      <c r="O5" s="143" t="s">
        <v>618</v>
      </c>
    </row>
    <row r="6" spans="1:15" s="39" customFormat="1" ht="14.25" customHeight="1" x14ac:dyDescent="0.2">
      <c r="B6" s="119" t="s">
        <v>229</v>
      </c>
      <c r="C6" s="119"/>
      <c r="D6" s="119" t="s">
        <v>56</v>
      </c>
      <c r="E6" s="126"/>
      <c r="F6" s="126"/>
      <c r="G6" s="126"/>
      <c r="H6" s="126"/>
      <c r="I6" s="126"/>
      <c r="J6" s="126"/>
      <c r="K6" s="126"/>
      <c r="L6" s="126"/>
      <c r="N6" s="104"/>
    </row>
    <row r="7" spans="1:15" s="37" customFormat="1" ht="14" x14ac:dyDescent="0.2">
      <c r="B7" s="120" t="s">
        <v>230</v>
      </c>
      <c r="C7" s="120"/>
      <c r="D7" s="120" t="s">
        <v>199</v>
      </c>
      <c r="E7" s="125">
        <v>746792</v>
      </c>
      <c r="F7" s="125">
        <v>736763</v>
      </c>
      <c r="G7" s="125">
        <v>760252</v>
      </c>
      <c r="H7" s="125">
        <v>791427</v>
      </c>
      <c r="I7" s="125">
        <v>762650</v>
      </c>
      <c r="J7" s="125">
        <v>568900</v>
      </c>
      <c r="K7" s="145">
        <v>746217</v>
      </c>
      <c r="L7" s="145">
        <v>968300</v>
      </c>
      <c r="M7" s="145">
        <v>997611</v>
      </c>
      <c r="N7" s="145">
        <v>1106854</v>
      </c>
      <c r="O7" s="125">
        <v>1203506</v>
      </c>
    </row>
    <row r="8" spans="1:15" s="37" customFormat="1" ht="14" x14ac:dyDescent="0.2">
      <c r="B8" s="121" t="s">
        <v>231</v>
      </c>
      <c r="C8" s="121"/>
      <c r="D8" s="121" t="s">
        <v>201</v>
      </c>
      <c r="E8" s="125">
        <v>110293</v>
      </c>
      <c r="F8" s="125">
        <v>104058</v>
      </c>
      <c r="G8" s="125">
        <v>105211</v>
      </c>
      <c r="H8" s="125">
        <v>114937</v>
      </c>
      <c r="I8" s="125">
        <v>95170</v>
      </c>
      <c r="J8" s="125">
        <v>2066</v>
      </c>
      <c r="K8" s="145">
        <v>39212</v>
      </c>
      <c r="L8" s="145">
        <v>89350</v>
      </c>
      <c r="M8" s="145">
        <v>105689</v>
      </c>
      <c r="N8" s="145">
        <v>110879</v>
      </c>
      <c r="O8" s="125">
        <v>127136</v>
      </c>
    </row>
    <row r="9" spans="1:15" s="37" customFormat="1" ht="14" x14ac:dyDescent="0.2">
      <c r="B9" s="121" t="s">
        <v>573</v>
      </c>
      <c r="C9" s="121"/>
      <c r="D9" s="121" t="s">
        <v>572</v>
      </c>
      <c r="E9" s="144" t="s">
        <v>249</v>
      </c>
      <c r="F9" s="144" t="s">
        <v>249</v>
      </c>
      <c r="G9" s="144" t="s">
        <v>249</v>
      </c>
      <c r="H9" s="144" t="s">
        <v>249</v>
      </c>
      <c r="I9" s="144" t="s">
        <v>249</v>
      </c>
      <c r="J9" s="144" t="s">
        <v>249</v>
      </c>
      <c r="K9" s="144" t="s">
        <v>249</v>
      </c>
      <c r="L9" s="144" t="s">
        <v>249</v>
      </c>
      <c r="M9" s="145">
        <v>108310</v>
      </c>
      <c r="N9" s="147">
        <v>112124</v>
      </c>
      <c r="O9" s="125">
        <v>128580</v>
      </c>
    </row>
    <row r="10" spans="1:15" s="25" customFormat="1" ht="28" x14ac:dyDescent="0.2">
      <c r="A10" s="81"/>
      <c r="B10" s="123" t="s">
        <v>574</v>
      </c>
      <c r="C10" s="123"/>
      <c r="D10" s="122" t="s">
        <v>575</v>
      </c>
      <c r="E10" s="144">
        <v>166500</v>
      </c>
      <c r="F10" s="144">
        <v>159300</v>
      </c>
      <c r="G10" s="144">
        <v>160800</v>
      </c>
      <c r="H10" s="144">
        <v>171400</v>
      </c>
      <c r="I10" s="144">
        <v>154100</v>
      </c>
      <c r="J10" s="144">
        <v>60300</v>
      </c>
      <c r="K10" s="146">
        <v>100700</v>
      </c>
      <c r="L10" s="146">
        <v>153700</v>
      </c>
      <c r="M10" s="145">
        <v>173200</v>
      </c>
      <c r="N10" s="147">
        <v>179200</v>
      </c>
      <c r="O10" s="147">
        <v>200000</v>
      </c>
    </row>
    <row r="11" spans="1:15" s="37" customFormat="1" ht="14" x14ac:dyDescent="0.2">
      <c r="B11" s="326" t="s">
        <v>568</v>
      </c>
      <c r="C11" s="121"/>
      <c r="D11" s="121" t="s">
        <v>202</v>
      </c>
      <c r="E11" s="125">
        <v>104479</v>
      </c>
      <c r="F11" s="125">
        <v>100607</v>
      </c>
      <c r="G11" s="125">
        <v>103774</v>
      </c>
      <c r="H11" s="125">
        <v>110543</v>
      </c>
      <c r="I11" s="125">
        <v>88795</v>
      </c>
      <c r="J11" s="144">
        <v>-7623</v>
      </c>
      <c r="K11" s="145">
        <v>38450</v>
      </c>
      <c r="L11" s="145">
        <v>88432</v>
      </c>
      <c r="M11" s="145">
        <v>109413</v>
      </c>
      <c r="N11" s="145">
        <v>111242</v>
      </c>
      <c r="O11" s="125">
        <v>124548</v>
      </c>
    </row>
    <row r="12" spans="1:15" s="37" customFormat="1" ht="14" x14ac:dyDescent="0.2">
      <c r="B12" s="121" t="s">
        <v>232</v>
      </c>
      <c r="C12" s="121"/>
      <c r="D12" s="121" t="s">
        <v>200</v>
      </c>
      <c r="E12" s="125">
        <v>96087</v>
      </c>
      <c r="F12" s="125">
        <v>100805</v>
      </c>
      <c r="G12" s="125">
        <v>101410</v>
      </c>
      <c r="H12" s="125">
        <v>88562</v>
      </c>
      <c r="I12" s="125">
        <v>86746</v>
      </c>
      <c r="J12" s="144">
        <v>-41013</v>
      </c>
      <c r="K12" s="145">
        <v>38592</v>
      </c>
      <c r="L12" s="145">
        <v>75012</v>
      </c>
      <c r="M12" s="145">
        <v>84246</v>
      </c>
      <c r="N12" s="147">
        <v>102795</v>
      </c>
      <c r="O12" s="125">
        <v>114919</v>
      </c>
    </row>
    <row r="13" spans="1:15" s="37" customFormat="1" ht="14" x14ac:dyDescent="0.2">
      <c r="B13" s="121" t="s">
        <v>233</v>
      </c>
      <c r="C13" s="121"/>
      <c r="D13" s="121" t="s">
        <v>127</v>
      </c>
      <c r="E13" s="125">
        <v>69971</v>
      </c>
      <c r="F13" s="125">
        <v>71302</v>
      </c>
      <c r="G13" s="125">
        <v>66361</v>
      </c>
      <c r="H13" s="125">
        <v>65476</v>
      </c>
      <c r="I13" s="125">
        <v>54859</v>
      </c>
      <c r="J13" s="144">
        <v>-36702</v>
      </c>
      <c r="K13" s="145">
        <v>21418</v>
      </c>
      <c r="L13" s="145">
        <v>46952</v>
      </c>
      <c r="M13" s="147">
        <v>67774</v>
      </c>
      <c r="N13" s="145">
        <v>67386</v>
      </c>
      <c r="O13" s="125">
        <v>78538</v>
      </c>
    </row>
    <row r="14" spans="1:15" s="25" customFormat="1" ht="14" x14ac:dyDescent="0.2">
      <c r="A14" s="81"/>
      <c r="B14" s="123" t="s">
        <v>234</v>
      </c>
      <c r="C14" s="123"/>
      <c r="D14" s="121" t="s">
        <v>57</v>
      </c>
      <c r="E14" s="125">
        <v>66639</v>
      </c>
      <c r="F14" s="125">
        <v>86212</v>
      </c>
      <c r="G14" s="125">
        <v>86404</v>
      </c>
      <c r="H14" s="125">
        <v>114368</v>
      </c>
      <c r="I14" s="147">
        <v>81090</v>
      </c>
      <c r="J14" s="125">
        <v>108472</v>
      </c>
      <c r="K14" s="147">
        <v>120302</v>
      </c>
      <c r="L14" s="147">
        <v>63039</v>
      </c>
      <c r="M14" s="145">
        <v>101753</v>
      </c>
      <c r="N14" s="147">
        <v>116875</v>
      </c>
      <c r="O14" s="147">
        <v>93662</v>
      </c>
    </row>
    <row r="15" spans="1:15" s="37" customFormat="1" ht="14" x14ac:dyDescent="0.2">
      <c r="B15" s="123" t="s">
        <v>235</v>
      </c>
      <c r="C15" s="123"/>
      <c r="D15" s="123" t="s">
        <v>174</v>
      </c>
      <c r="E15" s="125">
        <v>53701</v>
      </c>
      <c r="F15" s="125">
        <v>52800</v>
      </c>
      <c r="G15" s="125">
        <v>53276</v>
      </c>
      <c r="H15" s="125">
        <v>54172</v>
      </c>
      <c r="I15" s="125">
        <v>56542</v>
      </c>
      <c r="J15" s="125">
        <v>55733</v>
      </c>
      <c r="K15" s="145">
        <v>59107</v>
      </c>
      <c r="L15" s="147">
        <v>62037</v>
      </c>
      <c r="M15" s="145">
        <v>62582</v>
      </c>
      <c r="N15" s="147">
        <v>64475</v>
      </c>
      <c r="O15" s="147">
        <v>68779</v>
      </c>
    </row>
    <row r="16" spans="1:15" s="37" customFormat="1" ht="14" x14ac:dyDescent="0.2">
      <c r="B16" s="123"/>
      <c r="C16" s="123"/>
      <c r="D16" s="123"/>
      <c r="E16" s="125"/>
      <c r="F16" s="125"/>
      <c r="G16" s="125"/>
      <c r="H16" s="125"/>
      <c r="I16" s="125"/>
      <c r="J16" s="125"/>
      <c r="K16" s="145"/>
      <c r="L16" s="147"/>
      <c r="M16" s="145"/>
      <c r="N16" s="145"/>
      <c r="O16" s="125"/>
    </row>
    <row r="17" spans="1:16" s="37" customFormat="1" ht="14" x14ac:dyDescent="0.2">
      <c r="B17" s="124" t="s">
        <v>236</v>
      </c>
      <c r="C17" s="123"/>
      <c r="D17" s="124" t="s">
        <v>58</v>
      </c>
      <c r="E17" s="125"/>
      <c r="F17" s="125"/>
      <c r="G17" s="125"/>
      <c r="H17" s="125"/>
      <c r="I17" s="125"/>
      <c r="J17" s="125"/>
      <c r="K17" s="145"/>
      <c r="L17" s="147"/>
      <c r="M17" s="145"/>
      <c r="N17" s="145"/>
      <c r="O17" s="125"/>
    </row>
    <row r="18" spans="1:16" s="37" customFormat="1" ht="14" x14ac:dyDescent="0.2">
      <c r="B18" s="123" t="s">
        <v>237</v>
      </c>
      <c r="C18" s="123"/>
      <c r="D18" s="123" t="s">
        <v>203</v>
      </c>
      <c r="E18" s="125">
        <v>124838</v>
      </c>
      <c r="F18" s="125">
        <v>115633</v>
      </c>
      <c r="G18" s="125">
        <v>135821</v>
      </c>
      <c r="H18" s="125">
        <v>126035</v>
      </c>
      <c r="I18" s="125">
        <v>123086</v>
      </c>
      <c r="J18" s="144">
        <v>-32501</v>
      </c>
      <c r="K18" s="145">
        <v>81844</v>
      </c>
      <c r="L18" s="147">
        <v>132091</v>
      </c>
      <c r="M18" s="145">
        <v>123513</v>
      </c>
      <c r="N18" s="145">
        <v>87417</v>
      </c>
      <c r="O18" s="125">
        <v>51679</v>
      </c>
    </row>
    <row r="19" spans="1:16" s="37" customFormat="1" ht="14" x14ac:dyDescent="0.2">
      <c r="B19" s="123" t="s">
        <v>238</v>
      </c>
      <c r="C19" s="123"/>
      <c r="D19" s="123" t="s">
        <v>204</v>
      </c>
      <c r="E19" s="144">
        <v>-78843</v>
      </c>
      <c r="F19" s="144">
        <v>-84845</v>
      </c>
      <c r="G19" s="144">
        <v>-88351</v>
      </c>
      <c r="H19" s="144">
        <v>-116160</v>
      </c>
      <c r="I19" s="144">
        <v>-128498</v>
      </c>
      <c r="J19" s="144">
        <v>-102151</v>
      </c>
      <c r="K19" s="146">
        <v>-96442</v>
      </c>
      <c r="L19" s="146">
        <v>-113216</v>
      </c>
      <c r="M19" s="145">
        <v>-141320</v>
      </c>
      <c r="N19" s="145">
        <v>-167637</v>
      </c>
      <c r="O19" s="350">
        <v>-163059</v>
      </c>
    </row>
    <row r="20" spans="1:16" s="37" customFormat="1" ht="14" x14ac:dyDescent="0.2">
      <c r="B20" s="123" t="s">
        <v>239</v>
      </c>
      <c r="C20" s="123"/>
      <c r="D20" s="123" t="s">
        <v>205</v>
      </c>
      <c r="E20" s="144">
        <v>-47278</v>
      </c>
      <c r="F20" s="144">
        <v>-30595</v>
      </c>
      <c r="G20" s="144">
        <v>-43242</v>
      </c>
      <c r="H20" s="144">
        <v>-11171</v>
      </c>
      <c r="I20" s="144">
        <v>964</v>
      </c>
      <c r="J20" s="144">
        <v>134631</v>
      </c>
      <c r="K20" s="145">
        <v>15141</v>
      </c>
      <c r="L20" s="147">
        <v>-8981</v>
      </c>
      <c r="M20" s="145">
        <v>28461</v>
      </c>
      <c r="N20" s="145">
        <v>79471</v>
      </c>
      <c r="O20" s="125">
        <v>122681</v>
      </c>
    </row>
    <row r="21" spans="1:16" s="37" customFormat="1" ht="14" x14ac:dyDescent="0.2">
      <c r="B21" s="123" t="s">
        <v>240</v>
      </c>
      <c r="C21" s="123"/>
      <c r="D21" s="123" t="s">
        <v>207</v>
      </c>
      <c r="E21" s="144">
        <v>-1978</v>
      </c>
      <c r="F21" s="144">
        <v>-480</v>
      </c>
      <c r="G21" s="144">
        <v>4588</v>
      </c>
      <c r="H21" s="144">
        <v>-1848</v>
      </c>
      <c r="I21" s="144">
        <v>-4454</v>
      </c>
      <c r="J21" s="144">
        <v>-375</v>
      </c>
      <c r="K21" s="145">
        <v>1983</v>
      </c>
      <c r="L21" s="147">
        <v>11797</v>
      </c>
      <c r="M21" s="145">
        <v>11896</v>
      </c>
      <c r="N21" s="147">
        <v>934</v>
      </c>
      <c r="O21" s="125">
        <v>13464</v>
      </c>
    </row>
    <row r="22" spans="1:16" s="37" customFormat="1" ht="14" x14ac:dyDescent="0.2">
      <c r="B22" s="123" t="s">
        <v>241</v>
      </c>
      <c r="C22" s="123"/>
      <c r="D22" s="123" t="s">
        <v>62</v>
      </c>
      <c r="E22" s="125">
        <v>22363</v>
      </c>
      <c r="F22" s="125">
        <v>22530</v>
      </c>
      <c r="G22" s="125">
        <v>27501</v>
      </c>
      <c r="H22" s="125">
        <v>27589</v>
      </c>
      <c r="I22" s="125">
        <v>23526</v>
      </c>
      <c r="J22" s="125">
        <v>25222</v>
      </c>
      <c r="K22" s="145">
        <v>29422</v>
      </c>
      <c r="L22" s="147">
        <v>41375</v>
      </c>
      <c r="M22" s="145">
        <v>53808</v>
      </c>
      <c r="N22" s="145">
        <v>56014</v>
      </c>
      <c r="O22" s="125">
        <v>69573</v>
      </c>
    </row>
    <row r="23" spans="1:16" s="37" customFormat="1" ht="14" x14ac:dyDescent="0.2">
      <c r="B23" s="123"/>
      <c r="C23" s="123"/>
      <c r="D23" s="123"/>
      <c r="E23" s="125"/>
      <c r="F23" s="125"/>
      <c r="G23" s="125"/>
      <c r="H23" s="125"/>
      <c r="I23" s="125"/>
      <c r="J23" s="125"/>
      <c r="K23" s="145"/>
      <c r="L23" s="147"/>
      <c r="M23" s="145"/>
      <c r="N23" s="145"/>
      <c r="O23" s="125"/>
    </row>
    <row r="24" spans="1:16" s="37" customFormat="1" ht="14" x14ac:dyDescent="0.2">
      <c r="B24" s="124" t="s">
        <v>242</v>
      </c>
      <c r="C24" s="123"/>
      <c r="D24" s="124" t="s">
        <v>69</v>
      </c>
      <c r="E24" s="125"/>
      <c r="F24" s="125"/>
      <c r="G24" s="125"/>
      <c r="H24" s="125"/>
      <c r="I24" s="125"/>
      <c r="J24" s="125"/>
      <c r="K24" s="145"/>
      <c r="L24" s="147"/>
      <c r="M24" s="145"/>
      <c r="N24" s="145"/>
      <c r="O24" s="125"/>
    </row>
    <row r="25" spans="1:16" s="37" customFormat="1" ht="14" x14ac:dyDescent="0.2">
      <c r="B25" s="123" t="s">
        <v>243</v>
      </c>
      <c r="C25" s="123"/>
      <c r="D25" s="125" t="s">
        <v>29</v>
      </c>
      <c r="E25" s="125">
        <v>724237</v>
      </c>
      <c r="F25" s="125">
        <v>804659</v>
      </c>
      <c r="G25" s="125">
        <v>866512</v>
      </c>
      <c r="H25" s="125">
        <v>915381</v>
      </c>
      <c r="I25" s="125">
        <v>937672</v>
      </c>
      <c r="J25" s="125">
        <v>909985</v>
      </c>
      <c r="K25" s="147">
        <v>915363</v>
      </c>
      <c r="L25" s="147">
        <v>980940</v>
      </c>
      <c r="M25" s="147">
        <v>1070432</v>
      </c>
      <c r="N25" s="147">
        <v>1132460</v>
      </c>
      <c r="O25" s="125">
        <v>1201345</v>
      </c>
    </row>
    <row r="26" spans="1:16" s="37" customFormat="1" ht="14" x14ac:dyDescent="0.2">
      <c r="B26" s="123" t="s">
        <v>244</v>
      </c>
      <c r="C26" s="123"/>
      <c r="D26" s="125" t="s">
        <v>7</v>
      </c>
      <c r="E26" s="125">
        <v>2282180</v>
      </c>
      <c r="F26" s="125">
        <v>2349831</v>
      </c>
      <c r="G26" s="125">
        <v>2404926</v>
      </c>
      <c r="H26" s="125">
        <v>2466223</v>
      </c>
      <c r="I26" s="125">
        <v>2489081</v>
      </c>
      <c r="J26" s="125">
        <v>2621028</v>
      </c>
      <c r="K26" s="147">
        <v>2722841</v>
      </c>
      <c r="L26" s="147">
        <v>2865410</v>
      </c>
      <c r="M26" s="147">
        <v>3052930</v>
      </c>
      <c r="N26" s="147">
        <v>3283453</v>
      </c>
      <c r="O26" s="125">
        <v>3543589</v>
      </c>
    </row>
    <row r="27" spans="1:16" s="25" customFormat="1" ht="14" x14ac:dyDescent="0.2">
      <c r="A27" s="81"/>
      <c r="B27" s="126" t="s">
        <v>245</v>
      </c>
      <c r="C27" s="126"/>
      <c r="D27" s="126" t="s">
        <v>52</v>
      </c>
      <c r="E27" s="144">
        <v>916570</v>
      </c>
      <c r="F27" s="144">
        <v>899523</v>
      </c>
      <c r="G27" s="144">
        <v>866758</v>
      </c>
      <c r="H27" s="144">
        <v>877055</v>
      </c>
      <c r="I27" s="144">
        <v>903480</v>
      </c>
      <c r="J27" s="144">
        <v>1063048</v>
      </c>
      <c r="K27" s="147">
        <v>1095965</v>
      </c>
      <c r="L27" s="147">
        <v>1106351</v>
      </c>
      <c r="M27" s="147">
        <v>1174160</v>
      </c>
      <c r="N27" s="147">
        <v>1282775</v>
      </c>
      <c r="O27" s="147">
        <v>1434559</v>
      </c>
    </row>
    <row r="28" spans="1:16" s="102" customFormat="1" ht="14" x14ac:dyDescent="0.2">
      <c r="B28" s="346" t="s">
        <v>596</v>
      </c>
      <c r="C28" s="126"/>
      <c r="D28" s="126" t="s">
        <v>597</v>
      </c>
      <c r="E28" s="144">
        <v>892344</v>
      </c>
      <c r="F28" s="144">
        <v>875267</v>
      </c>
      <c r="G28" s="144">
        <v>837921</v>
      </c>
      <c r="H28" s="144">
        <v>848199</v>
      </c>
      <c r="I28" s="144">
        <v>878456</v>
      </c>
      <c r="J28" s="144">
        <v>1035502</v>
      </c>
      <c r="K28" s="144">
        <v>1064633</v>
      </c>
      <c r="L28" s="144">
        <v>1063474</v>
      </c>
      <c r="M28" s="144">
        <v>1114550</v>
      </c>
      <c r="N28" s="144">
        <v>1221723</v>
      </c>
      <c r="O28" s="144">
        <v>1362282</v>
      </c>
    </row>
    <row r="29" spans="1:16" s="25" customFormat="1" ht="14" x14ac:dyDescent="0.2">
      <c r="A29" s="78"/>
      <c r="B29" s="127"/>
      <c r="C29" s="127"/>
      <c r="D29" s="127"/>
      <c r="E29" s="126"/>
      <c r="F29" s="126"/>
      <c r="G29" s="126"/>
      <c r="H29" s="126"/>
      <c r="I29" s="126"/>
      <c r="J29" s="126"/>
      <c r="K29" s="145"/>
      <c r="L29" s="147"/>
      <c r="M29" s="145"/>
      <c r="N29" s="145"/>
      <c r="O29" s="147"/>
      <c r="P29"/>
    </row>
    <row r="30" spans="1:16" s="25" customFormat="1" ht="14" x14ac:dyDescent="0.2">
      <c r="A30" s="78"/>
      <c r="B30" s="347" t="s">
        <v>246</v>
      </c>
      <c r="C30" s="126"/>
      <c r="D30" s="347" t="s">
        <v>208</v>
      </c>
      <c r="E30" s="126"/>
      <c r="F30" s="126"/>
      <c r="G30" s="126"/>
      <c r="H30" s="126"/>
      <c r="I30" s="126"/>
      <c r="J30" s="126"/>
      <c r="K30" s="147"/>
      <c r="L30" s="147"/>
      <c r="M30" s="348"/>
      <c r="N30" s="348"/>
      <c r="O30" s="348"/>
      <c r="P30"/>
    </row>
    <row r="31" spans="1:16" s="25" customFormat="1" ht="14" x14ac:dyDescent="0.2">
      <c r="A31" s="78"/>
      <c r="B31" s="126" t="s">
        <v>247</v>
      </c>
      <c r="C31" s="126"/>
      <c r="D31" s="126" t="s">
        <v>209</v>
      </c>
      <c r="E31" s="148">
        <v>277.88</v>
      </c>
      <c r="F31" s="148">
        <v>285.11</v>
      </c>
      <c r="G31" s="148">
        <v>267.91000000000003</v>
      </c>
      <c r="H31" s="148">
        <v>266.86</v>
      </c>
      <c r="I31" s="148">
        <v>225.69</v>
      </c>
      <c r="J31" s="148">
        <v>-151.72</v>
      </c>
      <c r="K31" s="154">
        <v>88.89</v>
      </c>
      <c r="L31" s="154">
        <v>194.88</v>
      </c>
      <c r="M31" s="154">
        <v>281.73</v>
      </c>
      <c r="N31" s="154">
        <v>281.77</v>
      </c>
      <c r="O31" s="154">
        <v>330.42</v>
      </c>
      <c r="P31"/>
    </row>
    <row r="32" spans="1:16" s="25" customFormat="1" ht="14" x14ac:dyDescent="0.2">
      <c r="A32" s="78"/>
      <c r="B32" s="126" t="s">
        <v>248</v>
      </c>
      <c r="C32" s="126"/>
      <c r="D32" s="126" t="s">
        <v>210</v>
      </c>
      <c r="E32" s="148">
        <v>277.67</v>
      </c>
      <c r="F32" s="148">
        <v>284.86</v>
      </c>
      <c r="G32" s="148">
        <v>267.81</v>
      </c>
      <c r="H32" s="148">
        <v>266.86</v>
      </c>
      <c r="I32" s="144" t="s">
        <v>249</v>
      </c>
      <c r="J32" s="144" t="s">
        <v>249</v>
      </c>
      <c r="K32" s="154">
        <v>88.83</v>
      </c>
      <c r="L32" s="154">
        <v>194.78</v>
      </c>
      <c r="M32" s="154">
        <v>281.57</v>
      </c>
      <c r="N32" s="154">
        <v>281.45</v>
      </c>
      <c r="O32" s="154">
        <v>330.2</v>
      </c>
      <c r="P32"/>
    </row>
    <row r="33" spans="1:16" ht="14" x14ac:dyDescent="0.2">
      <c r="B33" s="126" t="s">
        <v>243</v>
      </c>
      <c r="C33" s="126"/>
      <c r="D33" s="126" t="s">
        <v>70</v>
      </c>
      <c r="E33" s="148">
        <v>2815.96</v>
      </c>
      <c r="F33" s="148">
        <v>3150.67</v>
      </c>
      <c r="G33" s="148">
        <v>3391.35</v>
      </c>
      <c r="H33" s="148">
        <v>3615.52</v>
      </c>
      <c r="I33" s="148">
        <v>3738.56</v>
      </c>
      <c r="J33" s="148">
        <v>3598.83</v>
      </c>
      <c r="K33" s="154">
        <v>3612.17</v>
      </c>
      <c r="L33" s="154">
        <v>3764.17</v>
      </c>
      <c r="M33" s="154">
        <v>4074.91</v>
      </c>
      <c r="N33" s="154">
        <v>4340.2299999999996</v>
      </c>
      <c r="O33" s="154">
        <v>4653.53</v>
      </c>
    </row>
    <row r="34" spans="1:16" ht="14" x14ac:dyDescent="0.2">
      <c r="B34" s="126" t="s">
        <v>250</v>
      </c>
      <c r="C34" s="126"/>
      <c r="D34" s="126" t="s">
        <v>71</v>
      </c>
      <c r="E34" s="148">
        <v>35</v>
      </c>
      <c r="F34" s="148">
        <v>35</v>
      </c>
      <c r="G34" s="148">
        <v>40</v>
      </c>
      <c r="H34" s="148">
        <v>40</v>
      </c>
      <c r="I34" s="148">
        <v>50</v>
      </c>
      <c r="J34" s="148">
        <v>50</v>
      </c>
      <c r="K34" s="154">
        <v>50</v>
      </c>
      <c r="L34" s="154">
        <v>50</v>
      </c>
      <c r="M34" s="154">
        <v>55</v>
      </c>
      <c r="N34" s="154">
        <v>60</v>
      </c>
      <c r="O34" s="154">
        <v>100</v>
      </c>
    </row>
    <row r="35" spans="1:16" ht="14" x14ac:dyDescent="0.2">
      <c r="B35" s="126"/>
      <c r="C35" s="126"/>
      <c r="D35" s="126"/>
      <c r="E35" s="126"/>
      <c r="F35" s="126"/>
      <c r="G35" s="126"/>
      <c r="H35" s="126"/>
      <c r="I35" s="126"/>
      <c r="J35" s="126"/>
      <c r="K35" s="147"/>
      <c r="L35" s="147"/>
      <c r="M35" s="348"/>
      <c r="N35" s="348"/>
      <c r="O35" s="348"/>
    </row>
    <row r="36" spans="1:16" ht="14" x14ac:dyDescent="0.2">
      <c r="B36" s="347" t="s">
        <v>251</v>
      </c>
      <c r="C36" s="126"/>
      <c r="D36" s="347" t="s">
        <v>74</v>
      </c>
      <c r="E36" s="126"/>
      <c r="F36" s="126"/>
      <c r="G36" s="126"/>
      <c r="H36" s="126"/>
      <c r="I36" s="126"/>
      <c r="J36" s="126"/>
      <c r="K36" s="147"/>
      <c r="L36" s="147"/>
      <c r="M36" s="348"/>
      <c r="N36" s="348"/>
      <c r="O36" s="348"/>
    </row>
    <row r="37" spans="1:16" ht="14" x14ac:dyDescent="0.2">
      <c r="B37" s="126" t="s">
        <v>256</v>
      </c>
      <c r="C37" s="126"/>
      <c r="D37" s="126" t="s">
        <v>211</v>
      </c>
      <c r="E37" s="149">
        <f t="shared" ref="E37:J37" si="0">E8/E7*100</f>
        <v>14.768904862398097</v>
      </c>
      <c r="F37" s="149">
        <f t="shared" si="0"/>
        <v>14.12367342008217</v>
      </c>
      <c r="G37" s="149">
        <f t="shared" si="0"/>
        <v>13.838963922488858</v>
      </c>
      <c r="H37" s="149">
        <f t="shared" si="0"/>
        <v>14.522754467563024</v>
      </c>
      <c r="I37" s="149">
        <f t="shared" si="0"/>
        <v>12.478856618370157</v>
      </c>
      <c r="J37" s="149">
        <f t="shared" si="0"/>
        <v>0.36315696959043769</v>
      </c>
      <c r="K37" s="335">
        <v>5.3</v>
      </c>
      <c r="L37" s="335">
        <f>L8/L7*100</f>
        <v>9.2275121346690074</v>
      </c>
      <c r="M37" s="335">
        <f>M8/M7*100</f>
        <v>10.594209566654738</v>
      </c>
      <c r="N37" s="335">
        <f>N8/N7*100</f>
        <v>10.017491015075159</v>
      </c>
      <c r="O37" s="335">
        <f>O8/O7*100</f>
        <v>10.563802756280401</v>
      </c>
      <c r="P37" s="25"/>
    </row>
    <row r="38" spans="1:16" ht="14" x14ac:dyDescent="0.2">
      <c r="B38" s="123" t="s">
        <v>598</v>
      </c>
      <c r="C38" s="126"/>
      <c r="D38" s="126" t="s">
        <v>601</v>
      </c>
      <c r="E38" s="149">
        <f>E8/AVERAGE(E26:E26)*100</f>
        <v>4.8327914537854157</v>
      </c>
      <c r="F38" s="149">
        <f t="shared" ref="F38:M38" si="1">F8/AVERAGE(E26:F26)*100</f>
        <v>4.4929945114551755</v>
      </c>
      <c r="G38" s="149">
        <f t="shared" si="1"/>
        <v>4.4255048154931993</v>
      </c>
      <c r="H38" s="149">
        <f t="shared" si="1"/>
        <v>4.7190919431945106</v>
      </c>
      <c r="I38" s="149">
        <f t="shared" si="1"/>
        <v>3.8411366890911234</v>
      </c>
      <c r="J38" s="149">
        <f t="shared" si="1"/>
        <v>8.0859331963369072E-2</v>
      </c>
      <c r="K38" s="149">
        <f t="shared" si="1"/>
        <v>1.4675509448304214</v>
      </c>
      <c r="L38" s="149">
        <f t="shared" si="1"/>
        <v>3.1977804862380022</v>
      </c>
      <c r="M38" s="149">
        <f t="shared" si="1"/>
        <v>3.5715758134882418</v>
      </c>
      <c r="N38" s="149">
        <f>N8/AVERAGE(M26:N26)*100</f>
        <v>3.4997568802264638</v>
      </c>
      <c r="O38" s="149">
        <f>O8/AVERAGE(N26:O26)*100</f>
        <v>3.7244827261938624</v>
      </c>
      <c r="P38" s="25"/>
    </row>
    <row r="39" spans="1:16" ht="14" x14ac:dyDescent="0.2">
      <c r="B39" s="123" t="s">
        <v>599</v>
      </c>
      <c r="C39" s="126"/>
      <c r="D39" s="126" t="s">
        <v>602</v>
      </c>
      <c r="E39" s="149">
        <v>10.3</v>
      </c>
      <c r="F39" s="149">
        <v>9.4</v>
      </c>
      <c r="G39" s="149">
        <v>8.1999999999999993</v>
      </c>
      <c r="H39" s="149">
        <v>7.6</v>
      </c>
      <c r="I39" s="149">
        <v>6.1</v>
      </c>
      <c r="J39" s="149">
        <v>-4.0999999999999996</v>
      </c>
      <c r="K39" s="335">
        <v>2.5</v>
      </c>
      <c r="L39" s="335">
        <v>5.3</v>
      </c>
      <c r="M39" s="335">
        <v>7.2</v>
      </c>
      <c r="N39" s="335">
        <v>6.7</v>
      </c>
      <c r="O39" s="335">
        <v>7.3</v>
      </c>
      <c r="P39" s="25"/>
    </row>
    <row r="40" spans="1:16" ht="14" x14ac:dyDescent="0.2">
      <c r="B40" s="126" t="s">
        <v>257</v>
      </c>
      <c r="C40" s="126"/>
      <c r="D40" s="126" t="s">
        <v>590</v>
      </c>
      <c r="E40" s="149">
        <v>5.5</v>
      </c>
      <c r="F40" s="149">
        <v>5.6</v>
      </c>
      <c r="G40" s="149">
        <v>5.4</v>
      </c>
      <c r="H40" s="149">
        <v>5.0999999999999996</v>
      </c>
      <c r="I40" s="149">
        <v>5.9</v>
      </c>
      <c r="J40" s="149">
        <v>17.600000000000001</v>
      </c>
      <c r="K40" s="335">
        <v>10.9</v>
      </c>
      <c r="L40" s="335">
        <v>7.2</v>
      </c>
      <c r="M40" s="335">
        <v>6.8</v>
      </c>
      <c r="N40" s="335">
        <v>7.2</v>
      </c>
      <c r="O40" s="335">
        <v>7.2</v>
      </c>
      <c r="P40" s="25"/>
    </row>
    <row r="41" spans="1:16" s="106" customFormat="1" ht="14" x14ac:dyDescent="0.2">
      <c r="B41" s="126" t="s">
        <v>589</v>
      </c>
      <c r="C41" s="126"/>
      <c r="D41" s="126" t="s">
        <v>591</v>
      </c>
      <c r="E41" s="149">
        <f t="shared" ref="E41:N41" si="2">E28/E10</f>
        <v>5.359423423423423</v>
      </c>
      <c r="F41" s="149">
        <f t="shared" si="2"/>
        <v>5.4944569993722538</v>
      </c>
      <c r="G41" s="149">
        <f t="shared" si="2"/>
        <v>5.2109514925373137</v>
      </c>
      <c r="H41" s="149">
        <f>H28/H10+0.1</f>
        <v>5.0486522753792293</v>
      </c>
      <c r="I41" s="149">
        <f t="shared" si="2"/>
        <v>5.7005580791693706</v>
      </c>
      <c r="J41" s="149">
        <f t="shared" si="2"/>
        <v>17.172504145936983</v>
      </c>
      <c r="K41" s="149">
        <f t="shared" si="2"/>
        <v>10.572323733862959</v>
      </c>
      <c r="L41" s="149">
        <f t="shared" si="2"/>
        <v>6.9191541964866623</v>
      </c>
      <c r="M41" s="149">
        <f t="shared" si="2"/>
        <v>6.4350461893764432</v>
      </c>
      <c r="N41" s="149">
        <f t="shared" si="2"/>
        <v>6.8176506696428572</v>
      </c>
      <c r="O41" s="149">
        <f>O28/O10</f>
        <v>6.8114100000000004</v>
      </c>
      <c r="P41" s="102"/>
    </row>
    <row r="42" spans="1:16" ht="14" x14ac:dyDescent="0.2">
      <c r="A42" s="81"/>
      <c r="B42" s="123" t="s">
        <v>258</v>
      </c>
      <c r="C42" s="123"/>
      <c r="D42" s="126" t="s">
        <v>212</v>
      </c>
      <c r="E42" s="150">
        <v>31</v>
      </c>
      <c r="F42" s="150">
        <v>33.5</v>
      </c>
      <c r="G42" s="150">
        <v>34.799999999999997</v>
      </c>
      <c r="H42" s="150">
        <v>35.9</v>
      </c>
      <c r="I42" s="150">
        <v>36.4</v>
      </c>
      <c r="J42" s="150">
        <v>33.1</v>
      </c>
      <c r="K42" s="335">
        <v>32</v>
      </c>
      <c r="L42" s="335">
        <v>31.6</v>
      </c>
      <c r="M42" s="335">
        <v>32.1</v>
      </c>
      <c r="N42" s="335">
        <v>31.5</v>
      </c>
      <c r="O42" s="335">
        <v>31.2</v>
      </c>
      <c r="P42" s="25"/>
    </row>
    <row r="43" spans="1:16" ht="14" x14ac:dyDescent="0.2">
      <c r="A43" s="81"/>
      <c r="B43" s="123" t="s">
        <v>600</v>
      </c>
      <c r="C43" s="123"/>
      <c r="D43" s="126" t="s">
        <v>603</v>
      </c>
      <c r="E43" s="150">
        <v>1.3</v>
      </c>
      <c r="F43" s="150">
        <v>1.1000000000000001</v>
      </c>
      <c r="G43" s="150">
        <v>1</v>
      </c>
      <c r="H43" s="150">
        <v>1</v>
      </c>
      <c r="I43" s="150">
        <v>1</v>
      </c>
      <c r="J43" s="150">
        <v>1.2</v>
      </c>
      <c r="K43" s="335">
        <v>1.3</v>
      </c>
      <c r="L43" s="335">
        <v>1.2</v>
      </c>
      <c r="M43" s="335">
        <v>1.2</v>
      </c>
      <c r="N43" s="335">
        <v>1.2</v>
      </c>
      <c r="O43" s="335">
        <v>1.3</v>
      </c>
      <c r="P43" s="25"/>
    </row>
    <row r="44" spans="1:16" ht="14" x14ac:dyDescent="0.2">
      <c r="A44" s="81"/>
      <c r="B44" s="123" t="s">
        <v>259</v>
      </c>
      <c r="C44" s="123"/>
      <c r="D44" s="126" t="s">
        <v>213</v>
      </c>
      <c r="E44" s="151">
        <v>12.92</v>
      </c>
      <c r="F44" s="151">
        <v>12.7</v>
      </c>
      <c r="G44" s="151">
        <v>14.73</v>
      </c>
      <c r="H44" s="151">
        <v>15.55</v>
      </c>
      <c r="I44" s="152">
        <v>16.11</v>
      </c>
      <c r="J44" s="153" t="s">
        <v>249</v>
      </c>
      <c r="K44" s="154">
        <v>39.880000000000003</v>
      </c>
      <c r="L44" s="154">
        <v>20.14</v>
      </c>
      <c r="M44" s="154">
        <v>15.6</v>
      </c>
      <c r="N44" s="154">
        <v>14.28</v>
      </c>
      <c r="O44" s="154">
        <v>13.78</v>
      </c>
      <c r="P44" s="25"/>
    </row>
    <row r="45" spans="1:16" ht="14" x14ac:dyDescent="0.2">
      <c r="B45" s="126"/>
      <c r="C45" s="126"/>
      <c r="D45" s="126"/>
      <c r="E45" s="126"/>
      <c r="F45" s="126"/>
      <c r="G45" s="126"/>
      <c r="H45" s="126"/>
      <c r="I45" s="126"/>
      <c r="J45" s="126"/>
      <c r="K45" s="147"/>
      <c r="L45" s="147"/>
      <c r="M45" s="349"/>
      <c r="N45" s="349"/>
      <c r="O45" s="349"/>
      <c r="P45" s="25"/>
    </row>
    <row r="46" spans="1:16" s="25" customFormat="1" ht="14" x14ac:dyDescent="0.2">
      <c r="A46" s="81"/>
      <c r="B46" s="124" t="s">
        <v>252</v>
      </c>
      <c r="C46" s="124"/>
      <c r="D46" s="120"/>
      <c r="E46" s="126"/>
      <c r="F46" s="126"/>
      <c r="G46" s="126"/>
      <c r="H46" s="126"/>
      <c r="I46" s="126"/>
      <c r="J46" s="126"/>
      <c r="K46" s="147"/>
      <c r="L46" s="147"/>
      <c r="M46" s="349"/>
      <c r="N46" s="349"/>
      <c r="O46" s="349"/>
    </row>
    <row r="47" spans="1:16" s="25" customFormat="1" ht="14" x14ac:dyDescent="0.2">
      <c r="A47" s="81"/>
      <c r="B47" s="123" t="s">
        <v>253</v>
      </c>
      <c r="C47" s="124"/>
      <c r="D47" s="121" t="s">
        <v>214</v>
      </c>
      <c r="E47" s="144">
        <v>254281</v>
      </c>
      <c r="F47" s="144">
        <v>254281</v>
      </c>
      <c r="G47" s="144">
        <v>254281</v>
      </c>
      <c r="H47" s="144">
        <v>254281</v>
      </c>
      <c r="I47" s="144">
        <v>254281</v>
      </c>
      <c r="J47" s="144">
        <v>254281</v>
      </c>
      <c r="K47" s="147">
        <v>254281</v>
      </c>
      <c r="L47" s="147">
        <v>254281</v>
      </c>
      <c r="M47" s="350">
        <v>254281</v>
      </c>
      <c r="N47" s="350">
        <v>253008</v>
      </c>
      <c r="O47" s="350">
        <v>251498</v>
      </c>
    </row>
    <row r="48" spans="1:16" s="25" customFormat="1" ht="14" x14ac:dyDescent="0.2">
      <c r="A48" s="81"/>
      <c r="B48" s="123" t="s">
        <v>254</v>
      </c>
      <c r="C48" s="123"/>
      <c r="D48" s="125" t="s">
        <v>206</v>
      </c>
      <c r="E48" s="144">
        <v>21607</v>
      </c>
      <c r="F48" s="144">
        <v>21860</v>
      </c>
      <c r="G48" s="144">
        <v>22152</v>
      </c>
      <c r="H48" s="144">
        <v>22654</v>
      </c>
      <c r="I48" s="144">
        <v>22800</v>
      </c>
      <c r="J48" s="144">
        <v>23192</v>
      </c>
      <c r="K48" s="147">
        <v>22869</v>
      </c>
      <c r="L48" s="147">
        <v>22527</v>
      </c>
      <c r="M48" s="350">
        <v>22811</v>
      </c>
      <c r="N48" s="350">
        <v>23033</v>
      </c>
      <c r="O48" s="350">
        <v>23867</v>
      </c>
    </row>
    <row r="49" spans="1:16" ht="14" x14ac:dyDescent="0.2">
      <c r="A49" s="81"/>
      <c r="B49" s="12"/>
      <c r="C49" s="12"/>
      <c r="D49" s="105"/>
      <c r="E49" s="103"/>
      <c r="F49" s="103"/>
      <c r="G49" s="86"/>
      <c r="H49" s="86"/>
      <c r="I49" s="86"/>
      <c r="J49" s="86"/>
      <c r="K49" s="86"/>
      <c r="L49" s="86"/>
      <c r="M49" s="103"/>
      <c r="N49" s="103"/>
      <c r="O49" s="126"/>
      <c r="P49" s="25"/>
    </row>
    <row r="50" spans="1:16" s="106" customFormat="1" ht="14" x14ac:dyDescent="0.2">
      <c r="A50" s="131" t="s">
        <v>215</v>
      </c>
      <c r="B50" s="351" t="s">
        <v>620</v>
      </c>
      <c r="C50" s="12"/>
      <c r="D50" s="105"/>
      <c r="E50" s="103"/>
      <c r="F50" s="103"/>
      <c r="G50" s="86"/>
      <c r="H50" s="86"/>
      <c r="I50" s="86"/>
      <c r="J50" s="86"/>
      <c r="K50" s="86"/>
      <c r="L50" s="86"/>
      <c r="M50" s="103"/>
      <c r="N50" s="103"/>
      <c r="O50" s="127"/>
      <c r="P50" s="102"/>
    </row>
    <row r="51" spans="1:16" s="25" customFormat="1" ht="14" x14ac:dyDescent="0.2">
      <c r="A51" s="131" t="s">
        <v>216</v>
      </c>
      <c r="B51" s="132" t="s">
        <v>576</v>
      </c>
      <c r="C51" s="40"/>
      <c r="D51" s="103"/>
      <c r="E51" s="104"/>
      <c r="F51" s="104"/>
      <c r="G51" s="86"/>
      <c r="H51" s="86"/>
      <c r="I51" s="86"/>
      <c r="J51" s="86"/>
      <c r="K51" s="104"/>
      <c r="L51" s="104"/>
      <c r="M51" s="104"/>
      <c r="N51" s="104"/>
      <c r="O51" s="127"/>
      <c r="P51"/>
    </row>
    <row r="52" spans="1:16" s="102" customFormat="1" ht="14" x14ac:dyDescent="0.2">
      <c r="A52" s="131" t="s">
        <v>604</v>
      </c>
      <c r="B52" s="351" t="s">
        <v>592</v>
      </c>
      <c r="C52" s="40"/>
      <c r="D52" s="103"/>
      <c r="E52" s="104"/>
      <c r="F52" s="104"/>
      <c r="G52" s="86"/>
      <c r="H52" s="86"/>
      <c r="I52" s="86"/>
      <c r="J52" s="86"/>
      <c r="K52" s="104"/>
      <c r="L52" s="104"/>
      <c r="M52" s="104"/>
      <c r="N52" s="104"/>
      <c r="O52" s="127"/>
      <c r="P52" s="106"/>
    </row>
    <row r="53" spans="1:16" s="25" customFormat="1" ht="14" x14ac:dyDescent="0.2">
      <c r="A53" s="131" t="s">
        <v>605</v>
      </c>
      <c r="B53" s="132" t="s">
        <v>219</v>
      </c>
      <c r="C53" s="40"/>
      <c r="E53" s="78"/>
      <c r="F53" s="78"/>
      <c r="G53" s="85"/>
      <c r="H53" s="85"/>
      <c r="I53" s="85"/>
      <c r="J53" s="85"/>
      <c r="K53"/>
      <c r="L53" s="106"/>
      <c r="M53"/>
      <c r="N53"/>
      <c r="O53" s="127"/>
      <c r="P53"/>
    </row>
    <row r="54" spans="1:16" s="25" customFormat="1" ht="14" x14ac:dyDescent="0.2">
      <c r="A54" s="131" t="s">
        <v>606</v>
      </c>
      <c r="B54" s="132" t="s">
        <v>220</v>
      </c>
      <c r="C54" s="40"/>
      <c r="E54" s="78"/>
      <c r="F54" s="78"/>
      <c r="G54" s="85"/>
      <c r="H54" s="85"/>
      <c r="I54" s="85"/>
      <c r="J54" s="85"/>
      <c r="K54"/>
      <c r="L54" s="106"/>
      <c r="M54"/>
      <c r="N54"/>
      <c r="O54" s="127"/>
      <c r="P54"/>
    </row>
    <row r="55" spans="1:16" s="25" customFormat="1" ht="14" x14ac:dyDescent="0.2">
      <c r="A55" s="131" t="s">
        <v>607</v>
      </c>
      <c r="B55" s="132" t="s">
        <v>221</v>
      </c>
      <c r="C55" s="40"/>
      <c r="E55" s="78"/>
      <c r="F55" s="78"/>
      <c r="G55" s="85"/>
      <c r="H55" s="85"/>
      <c r="I55" s="85"/>
      <c r="J55" s="85"/>
      <c r="K55"/>
      <c r="L55" s="106"/>
      <c r="M55"/>
      <c r="N55"/>
      <c r="O55" s="127"/>
      <c r="P55"/>
    </row>
    <row r="56" spans="1:16" ht="14" x14ac:dyDescent="0.2">
      <c r="B56" s="104"/>
      <c r="C56" s="40"/>
      <c r="D56" s="25"/>
      <c r="G56" s="85"/>
      <c r="J56" s="85"/>
      <c r="O56" s="127"/>
    </row>
    <row r="57" spans="1:16" s="106" customFormat="1" ht="87.5" x14ac:dyDescent="0.2">
      <c r="A57" s="131" t="s">
        <v>215</v>
      </c>
      <c r="B57" s="353" t="s">
        <v>619</v>
      </c>
      <c r="C57" s="40"/>
      <c r="D57" s="102"/>
      <c r="G57" s="85"/>
      <c r="H57" s="85"/>
      <c r="I57" s="85"/>
      <c r="J57" s="85"/>
      <c r="O57" s="127"/>
    </row>
    <row r="58" spans="1:16" ht="14" x14ac:dyDescent="0.2">
      <c r="A58" s="131" t="s">
        <v>216</v>
      </c>
      <c r="B58" s="132" t="s">
        <v>577</v>
      </c>
      <c r="C58" s="40"/>
      <c r="D58" s="25"/>
      <c r="G58" s="85"/>
      <c r="J58" s="85"/>
      <c r="O58" s="127"/>
    </row>
    <row r="59" spans="1:16" s="106" customFormat="1" ht="14" x14ac:dyDescent="0.2">
      <c r="A59" s="131" t="s">
        <v>604</v>
      </c>
      <c r="B59" s="132" t="s">
        <v>593</v>
      </c>
      <c r="C59" s="40"/>
      <c r="D59" s="102"/>
      <c r="G59" s="85"/>
      <c r="H59" s="85"/>
      <c r="I59" s="85"/>
      <c r="J59" s="85"/>
      <c r="O59" s="127"/>
    </row>
    <row r="60" spans="1:16" ht="14" x14ac:dyDescent="0.2">
      <c r="A60" s="131" t="s">
        <v>605</v>
      </c>
      <c r="B60" s="132" t="s">
        <v>217</v>
      </c>
      <c r="G60" s="85"/>
      <c r="J60" s="85"/>
      <c r="O60" s="127"/>
    </row>
    <row r="61" spans="1:16" ht="14" x14ac:dyDescent="0.2">
      <c r="A61" s="131" t="s">
        <v>606</v>
      </c>
      <c r="B61" s="132" t="s">
        <v>263</v>
      </c>
      <c r="G61" s="85"/>
      <c r="J61" s="85"/>
      <c r="O61" s="127"/>
    </row>
    <row r="62" spans="1:16" ht="16.5" x14ac:dyDescent="0.2">
      <c r="A62" s="131" t="s">
        <v>607</v>
      </c>
      <c r="B62" s="133" t="s">
        <v>579</v>
      </c>
      <c r="E62" s="43"/>
      <c r="F62" s="43"/>
      <c r="G62" s="85"/>
      <c r="J62" s="85"/>
      <c r="O62" s="127"/>
    </row>
    <row r="63" spans="1:16" ht="14" x14ac:dyDescent="0.2">
      <c r="J63" s="85"/>
      <c r="O63" s="127"/>
    </row>
    <row r="64" spans="1:16" ht="14" x14ac:dyDescent="0.2">
      <c r="A64" s="158" t="s">
        <v>129</v>
      </c>
      <c r="B64" s="134" t="s">
        <v>260</v>
      </c>
      <c r="C64" s="104"/>
      <c r="D64" s="104"/>
      <c r="E64" s="104"/>
      <c r="F64" s="104"/>
      <c r="J64" s="85"/>
      <c r="O64" s="127"/>
    </row>
    <row r="65" spans="1:15" ht="14" x14ac:dyDescent="0.2">
      <c r="A65" s="158" t="s">
        <v>129</v>
      </c>
      <c r="B65" s="134" t="s">
        <v>144</v>
      </c>
      <c r="C65" s="104"/>
      <c r="D65" s="104"/>
      <c r="E65" s="104"/>
      <c r="F65" s="104"/>
      <c r="J65" s="85"/>
      <c r="O65" s="127"/>
    </row>
    <row r="66" spans="1:15" ht="13.5" customHeight="1" x14ac:dyDescent="0.2">
      <c r="A66" s="159"/>
      <c r="B66" s="134" t="s">
        <v>173</v>
      </c>
      <c r="C66" s="104"/>
      <c r="D66" s="104"/>
      <c r="E66" s="104"/>
      <c r="F66" s="104"/>
      <c r="J66" s="85"/>
      <c r="O66" s="127"/>
    </row>
    <row r="67" spans="1:15" ht="14" x14ac:dyDescent="0.2">
      <c r="A67" s="158" t="s">
        <v>34</v>
      </c>
      <c r="B67" s="134" t="s">
        <v>261</v>
      </c>
      <c r="C67" s="104"/>
      <c r="D67" s="104"/>
      <c r="E67" s="104"/>
      <c r="F67" s="104"/>
      <c r="J67" s="85"/>
      <c r="O67" s="127"/>
    </row>
    <row r="68" spans="1:15" ht="14" x14ac:dyDescent="0.2">
      <c r="A68" s="158" t="s">
        <v>34</v>
      </c>
      <c r="B68" s="134" t="s">
        <v>191</v>
      </c>
      <c r="C68" s="104"/>
      <c r="D68" s="104"/>
      <c r="E68" s="104"/>
      <c r="F68" s="104"/>
      <c r="J68" s="85"/>
      <c r="O68" s="127"/>
    </row>
    <row r="69" spans="1:15" s="104" customFormat="1" ht="14" x14ac:dyDescent="0.2">
      <c r="A69" s="158" t="s">
        <v>34</v>
      </c>
      <c r="B69" s="134" t="s">
        <v>262</v>
      </c>
      <c r="H69" s="86"/>
      <c r="I69" s="86"/>
      <c r="J69" s="86"/>
      <c r="O69" s="126"/>
    </row>
    <row r="70" spans="1:15" s="104" customFormat="1" x14ac:dyDescent="0.2">
      <c r="A70" s="158" t="s">
        <v>34</v>
      </c>
      <c r="B70" s="134" t="s">
        <v>218</v>
      </c>
      <c r="H70" s="86"/>
      <c r="I70" s="86"/>
    </row>
    <row r="74" spans="1:15" x14ac:dyDescent="0.2">
      <c r="D74" s="112"/>
    </row>
    <row r="75" spans="1:15" x14ac:dyDescent="0.2">
      <c r="D75" s="112"/>
    </row>
  </sheetData>
  <phoneticPr fontId="2"/>
  <pageMargins left="0" right="0" top="0" bottom="0" header="0.27559055118110237" footer="0.19685039370078741"/>
  <pageSetup paperSize="9" scale="61"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90"/>
  <sheetViews>
    <sheetView view="pageBreakPreview" topLeftCell="A28" zoomScale="70" zoomScaleNormal="70" zoomScaleSheetLayoutView="70" workbookViewId="0">
      <pane xSplit="4" topLeftCell="E1" activePane="topRight" state="frozen"/>
      <selection activeCell="V37" sqref="V37"/>
      <selection pane="topRight" activeCell="R5" sqref="R5:R70"/>
    </sheetView>
  </sheetViews>
  <sheetFormatPr defaultColWidth="9" defaultRowHeight="13" x14ac:dyDescent="0.2"/>
  <cols>
    <col min="1" max="1" width="3.08984375" style="106" customWidth="1"/>
    <col min="2" max="3" width="3.6328125" style="106" customWidth="1"/>
    <col min="4" max="4" width="25.453125" style="106" bestFit="1" customWidth="1"/>
    <col min="5" max="6" width="3.6328125" style="106" customWidth="1"/>
    <col min="7" max="7" width="50.453125" style="104" customWidth="1"/>
    <col min="8" max="16" width="11.26953125" style="106" customWidth="1"/>
    <col min="17" max="18" width="11.36328125" style="106" customWidth="1"/>
    <col min="19" max="16384" width="9" style="106"/>
  </cols>
  <sheetData>
    <row r="1" spans="1:19" ht="14" x14ac:dyDescent="0.2">
      <c r="A1" s="160"/>
      <c r="B1" s="127"/>
      <c r="C1" s="127"/>
      <c r="D1" s="127"/>
      <c r="E1" s="127"/>
      <c r="F1" s="127"/>
      <c r="G1" s="126"/>
      <c r="H1" s="127"/>
      <c r="I1" s="127"/>
      <c r="J1" s="127"/>
      <c r="K1" s="127"/>
      <c r="L1" s="127"/>
      <c r="M1" s="127"/>
      <c r="N1" s="127"/>
      <c r="O1" s="127"/>
      <c r="P1" s="127"/>
    </row>
    <row r="2" spans="1:19" ht="14" x14ac:dyDescent="0.2">
      <c r="A2" s="160"/>
      <c r="B2" s="127"/>
      <c r="C2" s="127"/>
      <c r="D2" s="127"/>
      <c r="E2" s="127"/>
      <c r="F2" s="127"/>
      <c r="G2" s="126"/>
      <c r="H2" s="127"/>
      <c r="I2" s="127"/>
      <c r="J2" s="127"/>
      <c r="K2" s="127"/>
      <c r="L2" s="127"/>
      <c r="M2" s="127"/>
      <c r="N2" s="127"/>
      <c r="O2" s="127"/>
      <c r="P2" s="127"/>
    </row>
    <row r="3" spans="1:19" ht="14" x14ac:dyDescent="0.2">
      <c r="A3" s="127"/>
      <c r="B3" s="127"/>
      <c r="C3" s="127"/>
      <c r="D3" s="127"/>
      <c r="E3" s="127"/>
      <c r="F3" s="127"/>
      <c r="G3" s="126"/>
      <c r="H3" s="127"/>
      <c r="I3" s="127"/>
      <c r="J3" s="127"/>
      <c r="K3" s="163"/>
      <c r="L3" s="163"/>
      <c r="M3" s="163"/>
      <c r="N3" s="163"/>
      <c r="O3" s="163"/>
      <c r="Q3" s="163"/>
      <c r="R3" s="163" t="s">
        <v>265</v>
      </c>
    </row>
    <row r="4" spans="1:19" ht="14.5" thickBot="1" x14ac:dyDescent="0.25">
      <c r="A4" s="127"/>
      <c r="B4" s="127"/>
      <c r="C4" s="127"/>
      <c r="D4" s="127"/>
      <c r="E4" s="127"/>
      <c r="F4" s="127"/>
      <c r="G4" s="126"/>
      <c r="H4" s="127"/>
      <c r="I4" s="127"/>
      <c r="J4" s="127"/>
      <c r="K4" s="163"/>
      <c r="L4" s="163"/>
      <c r="M4" s="163"/>
      <c r="N4" s="163"/>
      <c r="O4" s="163"/>
      <c r="Q4" s="163"/>
      <c r="R4" s="163" t="s">
        <v>266</v>
      </c>
    </row>
    <row r="5" spans="1:19" s="104" customFormat="1" ht="14.25" customHeight="1" thickBot="1" x14ac:dyDescent="0.25">
      <c r="A5" s="126"/>
      <c r="B5" s="118" t="s">
        <v>267</v>
      </c>
      <c r="C5" s="118"/>
      <c r="D5" s="118"/>
      <c r="E5" s="118" t="s">
        <v>0</v>
      </c>
      <c r="F5" s="118"/>
      <c r="G5" s="118"/>
      <c r="H5" s="143" t="s">
        <v>119</v>
      </c>
      <c r="I5" s="143" t="s">
        <v>122</v>
      </c>
      <c r="J5" s="143" t="s">
        <v>131</v>
      </c>
      <c r="K5" s="143" t="s">
        <v>132</v>
      </c>
      <c r="L5" s="143" t="s">
        <v>141</v>
      </c>
      <c r="M5" s="143" t="s">
        <v>156</v>
      </c>
      <c r="N5" s="143" t="s">
        <v>193</v>
      </c>
      <c r="O5" s="143" t="s">
        <v>264</v>
      </c>
      <c r="P5" s="143" t="s">
        <v>567</v>
      </c>
      <c r="Q5" s="143" t="s">
        <v>583</v>
      </c>
      <c r="R5" s="143" t="s">
        <v>618</v>
      </c>
    </row>
    <row r="6" spans="1:19" s="37" customFormat="1" ht="14" x14ac:dyDescent="0.2">
      <c r="A6" s="164"/>
      <c r="B6" s="165" t="s">
        <v>268</v>
      </c>
      <c r="C6" s="165"/>
      <c r="D6" s="165"/>
      <c r="E6" s="165" t="s">
        <v>9</v>
      </c>
      <c r="F6" s="165"/>
      <c r="G6" s="166"/>
      <c r="H6" s="168">
        <v>255535</v>
      </c>
      <c r="I6" s="168">
        <v>269992</v>
      </c>
      <c r="J6" s="168">
        <v>290448</v>
      </c>
      <c r="K6" s="168">
        <v>302963</v>
      </c>
      <c r="L6" s="168">
        <v>262984</v>
      </c>
      <c r="M6" s="168">
        <v>325307</v>
      </c>
      <c r="N6" s="168">
        <v>365811</v>
      </c>
      <c r="O6" s="168">
        <v>428082</v>
      </c>
      <c r="P6" s="168">
        <v>513368</v>
      </c>
      <c r="Q6" s="168">
        <v>618119</v>
      </c>
      <c r="R6" s="168">
        <v>756658</v>
      </c>
    </row>
    <row r="7" spans="1:19" s="1" customFormat="1" ht="14" x14ac:dyDescent="0.2">
      <c r="A7" s="130"/>
      <c r="B7" s="129"/>
      <c r="C7" s="129"/>
      <c r="D7" s="129" t="s">
        <v>269</v>
      </c>
      <c r="E7" s="129"/>
      <c r="F7" s="129"/>
      <c r="G7" s="125" t="s">
        <v>10</v>
      </c>
      <c r="H7" s="144">
        <v>24225</v>
      </c>
      <c r="I7" s="144">
        <v>24255</v>
      </c>
      <c r="J7" s="144">
        <v>28836</v>
      </c>
      <c r="K7" s="144">
        <v>28856</v>
      </c>
      <c r="L7" s="144">
        <v>25023</v>
      </c>
      <c r="M7" s="144">
        <v>27546</v>
      </c>
      <c r="N7" s="144">
        <v>31331</v>
      </c>
      <c r="O7" s="144">
        <v>42876</v>
      </c>
      <c r="P7" s="144">
        <v>59610</v>
      </c>
      <c r="Q7" s="144">
        <v>61052</v>
      </c>
      <c r="R7" s="144">
        <v>72276</v>
      </c>
    </row>
    <row r="8" spans="1:19" s="1" customFormat="1" ht="14" x14ac:dyDescent="0.2">
      <c r="A8" s="130"/>
      <c r="B8" s="121"/>
      <c r="C8" s="121"/>
      <c r="D8" s="121" t="s">
        <v>270</v>
      </c>
      <c r="E8" s="121"/>
      <c r="F8" s="121"/>
      <c r="G8" s="125" t="s">
        <v>11</v>
      </c>
      <c r="H8" s="144">
        <v>73141</v>
      </c>
      <c r="I8" s="144">
        <v>83492</v>
      </c>
      <c r="J8" s="144">
        <v>92619</v>
      </c>
      <c r="K8" s="144">
        <v>93154</v>
      </c>
      <c r="L8" s="144">
        <v>68366</v>
      </c>
      <c r="M8" s="144">
        <v>72991</v>
      </c>
      <c r="N8" s="144">
        <v>112568</v>
      </c>
      <c r="O8" s="144">
        <v>120067</v>
      </c>
      <c r="P8" s="144">
        <v>103386</v>
      </c>
      <c r="Q8" s="144">
        <v>102271</v>
      </c>
      <c r="R8" s="144">
        <v>131139</v>
      </c>
    </row>
    <row r="9" spans="1:19" s="1" customFormat="1" ht="14" x14ac:dyDescent="0.2">
      <c r="A9" s="130"/>
      <c r="B9" s="121"/>
      <c r="C9" s="121"/>
      <c r="D9" s="121" t="s">
        <v>271</v>
      </c>
      <c r="E9" s="121"/>
      <c r="F9" s="121"/>
      <c r="G9" s="125" t="s">
        <v>12</v>
      </c>
      <c r="H9" s="144">
        <v>103060</v>
      </c>
      <c r="I9" s="144">
        <v>107234</v>
      </c>
      <c r="J9" s="144">
        <v>116177</v>
      </c>
      <c r="K9" s="144">
        <v>119918</v>
      </c>
      <c r="L9" s="144">
        <v>121813</v>
      </c>
      <c r="M9" s="144">
        <v>158899</v>
      </c>
      <c r="N9" s="144">
        <v>166331</v>
      </c>
      <c r="O9" s="144">
        <v>193607</v>
      </c>
      <c r="P9" s="144">
        <v>269789</v>
      </c>
      <c r="Q9" s="144">
        <v>368708</v>
      </c>
      <c r="R9" s="144">
        <v>471402</v>
      </c>
    </row>
    <row r="10" spans="1:19" s="1" customFormat="1" ht="14" x14ac:dyDescent="0.2">
      <c r="A10" s="130"/>
      <c r="B10" s="121"/>
      <c r="C10" s="121"/>
      <c r="D10" s="121" t="s">
        <v>272</v>
      </c>
      <c r="E10" s="121"/>
      <c r="F10" s="121"/>
      <c r="G10" s="125" t="s">
        <v>13</v>
      </c>
      <c r="H10" s="144">
        <v>2605</v>
      </c>
      <c r="I10" s="144">
        <v>2368</v>
      </c>
      <c r="J10" s="144">
        <v>2609</v>
      </c>
      <c r="K10" s="144">
        <v>2568</v>
      </c>
      <c r="L10" s="144">
        <v>2596</v>
      </c>
      <c r="M10" s="144">
        <v>2509</v>
      </c>
      <c r="N10" s="144">
        <v>2372</v>
      </c>
      <c r="O10" s="144">
        <v>2897</v>
      </c>
      <c r="P10" s="144">
        <v>3586</v>
      </c>
      <c r="Q10" s="144">
        <v>3915</v>
      </c>
      <c r="R10" s="144">
        <v>3435</v>
      </c>
    </row>
    <row r="11" spans="1:19" s="1" customFormat="1" ht="14" x14ac:dyDescent="0.2">
      <c r="A11" s="130"/>
      <c r="B11" s="121"/>
      <c r="C11" s="121"/>
      <c r="D11" s="326" t="s">
        <v>562</v>
      </c>
      <c r="E11" s="121"/>
      <c r="F11" s="121"/>
      <c r="G11" s="125" t="s">
        <v>14</v>
      </c>
      <c r="H11" s="144">
        <v>4656</v>
      </c>
      <c r="I11" s="144">
        <v>3724</v>
      </c>
      <c r="J11" s="144">
        <v>3364</v>
      </c>
      <c r="K11" s="144">
        <v>3864</v>
      </c>
      <c r="L11" s="144">
        <v>4061</v>
      </c>
      <c r="M11" s="144">
        <v>4242</v>
      </c>
      <c r="N11" s="144">
        <v>2131</v>
      </c>
      <c r="O11" s="144">
        <v>2461</v>
      </c>
      <c r="P11" s="144">
        <v>2922</v>
      </c>
      <c r="Q11" s="144">
        <v>3557</v>
      </c>
      <c r="R11" s="144">
        <v>4439</v>
      </c>
    </row>
    <row r="12" spans="1:19" s="1" customFormat="1" ht="14" x14ac:dyDescent="0.2">
      <c r="A12" s="130"/>
      <c r="B12" s="121"/>
      <c r="C12" s="121"/>
      <c r="D12" s="121" t="s">
        <v>273</v>
      </c>
      <c r="E12" s="121"/>
      <c r="F12" s="121"/>
      <c r="G12" s="125" t="s">
        <v>145</v>
      </c>
      <c r="H12" s="144">
        <v>4466</v>
      </c>
      <c r="I12" s="144">
        <v>4524</v>
      </c>
      <c r="J12" s="144">
        <v>4644</v>
      </c>
      <c r="K12" s="144">
        <v>4762</v>
      </c>
      <c r="L12" s="144">
        <v>4862</v>
      </c>
      <c r="M12" s="144">
        <v>4859</v>
      </c>
      <c r="N12" s="144">
        <v>5464</v>
      </c>
      <c r="O12" s="144">
        <v>5790</v>
      </c>
      <c r="P12" s="144">
        <v>6486</v>
      </c>
      <c r="Q12" s="144">
        <v>6553</v>
      </c>
      <c r="R12" s="144">
        <v>6660</v>
      </c>
    </row>
    <row r="13" spans="1:19" s="1" customFormat="1" ht="14" x14ac:dyDescent="0.2">
      <c r="A13" s="130"/>
      <c r="B13" s="121"/>
      <c r="C13" s="121"/>
      <c r="D13" s="121" t="s">
        <v>274</v>
      </c>
      <c r="E13" s="121"/>
      <c r="F13" s="121"/>
      <c r="G13" s="125" t="s">
        <v>15</v>
      </c>
      <c r="H13" s="144">
        <v>6427</v>
      </c>
      <c r="I13" s="144">
        <v>7044</v>
      </c>
      <c r="J13" s="144" t="s">
        <v>249</v>
      </c>
      <c r="K13" s="144" t="s">
        <v>249</v>
      </c>
      <c r="L13" s="144" t="s">
        <v>249</v>
      </c>
      <c r="M13" s="144" t="s">
        <v>249</v>
      </c>
      <c r="N13" s="144" t="s">
        <v>555</v>
      </c>
      <c r="O13" s="144" t="s">
        <v>249</v>
      </c>
      <c r="P13" s="144" t="s">
        <v>249</v>
      </c>
      <c r="Q13" s="144" t="s">
        <v>249</v>
      </c>
      <c r="R13" s="144" t="s">
        <v>249</v>
      </c>
      <c r="S13" s="144"/>
    </row>
    <row r="14" spans="1:19" s="1" customFormat="1" ht="14" x14ac:dyDescent="0.2">
      <c r="A14" s="130"/>
      <c r="B14" s="121"/>
      <c r="C14" s="121"/>
      <c r="D14" s="121" t="s">
        <v>275</v>
      </c>
      <c r="E14" s="121"/>
      <c r="F14" s="121"/>
      <c r="G14" s="125" t="s">
        <v>16</v>
      </c>
      <c r="H14" s="144">
        <v>37188</v>
      </c>
      <c r="I14" s="144">
        <v>37606</v>
      </c>
      <c r="J14" s="144">
        <v>42435</v>
      </c>
      <c r="K14" s="144">
        <v>50095</v>
      </c>
      <c r="L14" s="144">
        <v>36476</v>
      </c>
      <c r="M14" s="144">
        <v>54608</v>
      </c>
      <c r="N14" s="144">
        <v>46018</v>
      </c>
      <c r="O14" s="144">
        <v>61237</v>
      </c>
      <c r="P14" s="144">
        <v>68546</v>
      </c>
      <c r="Q14" s="144">
        <v>72948</v>
      </c>
      <c r="R14" s="144">
        <v>68278</v>
      </c>
    </row>
    <row r="15" spans="1:19" s="1" customFormat="1" ht="14" x14ac:dyDescent="0.2">
      <c r="A15" s="130"/>
      <c r="B15" s="121"/>
      <c r="C15" s="121"/>
      <c r="D15" s="121" t="s">
        <v>276</v>
      </c>
      <c r="E15" s="121"/>
      <c r="F15" s="121"/>
      <c r="G15" s="125" t="s">
        <v>17</v>
      </c>
      <c r="H15" s="144">
        <v>-234</v>
      </c>
      <c r="I15" s="144">
        <v>-260</v>
      </c>
      <c r="J15" s="144">
        <v>-239</v>
      </c>
      <c r="K15" s="144">
        <v>-254</v>
      </c>
      <c r="L15" s="144">
        <v>-216</v>
      </c>
      <c r="M15" s="144">
        <v>-350</v>
      </c>
      <c r="N15" s="144">
        <v>-408</v>
      </c>
      <c r="O15" s="144">
        <v>-856</v>
      </c>
      <c r="P15" s="144">
        <v>-960</v>
      </c>
      <c r="Q15" s="144">
        <v>-888</v>
      </c>
      <c r="R15" s="144">
        <v>-974</v>
      </c>
    </row>
    <row r="16" spans="1:19" s="37" customFormat="1" ht="14" x14ac:dyDescent="0.2">
      <c r="A16" s="164"/>
      <c r="B16" s="169" t="s">
        <v>277</v>
      </c>
      <c r="C16" s="169"/>
      <c r="D16" s="169"/>
      <c r="E16" s="169" t="s">
        <v>8</v>
      </c>
      <c r="F16" s="169"/>
      <c r="G16" s="170"/>
      <c r="H16" s="172">
        <v>2026644</v>
      </c>
      <c r="I16" s="172">
        <v>2079839</v>
      </c>
      <c r="J16" s="172">
        <v>2114477</v>
      </c>
      <c r="K16" s="172">
        <v>2163259</v>
      </c>
      <c r="L16" s="172">
        <v>2226097</v>
      </c>
      <c r="M16" s="172">
        <v>2295721</v>
      </c>
      <c r="N16" s="172">
        <v>2357030</v>
      </c>
      <c r="O16" s="172">
        <v>2437328</v>
      </c>
      <c r="P16" s="172">
        <v>2539561</v>
      </c>
      <c r="Q16" s="172">
        <v>2665334</v>
      </c>
      <c r="R16" s="172">
        <v>2786931</v>
      </c>
    </row>
    <row r="17" spans="1:18" s="1" customFormat="1" ht="14" x14ac:dyDescent="0.2">
      <c r="A17" s="130"/>
      <c r="B17" s="157"/>
      <c r="C17" s="169" t="s">
        <v>278</v>
      </c>
      <c r="D17" s="173"/>
      <c r="E17" s="174"/>
      <c r="F17" s="175" t="s">
        <v>38</v>
      </c>
      <c r="G17" s="176"/>
      <c r="H17" s="172">
        <v>1697070</v>
      </c>
      <c r="I17" s="172">
        <v>1734702</v>
      </c>
      <c r="J17" s="172">
        <v>1749531</v>
      </c>
      <c r="K17" s="172">
        <v>1783789</v>
      </c>
      <c r="L17" s="172">
        <v>1811760</v>
      </c>
      <c r="M17" s="172">
        <v>1847720</v>
      </c>
      <c r="N17" s="172">
        <v>1922974</v>
      </c>
      <c r="O17" s="172">
        <v>1980991</v>
      </c>
      <c r="P17" s="172">
        <v>2009227</v>
      </c>
      <c r="Q17" s="172">
        <v>2068883</v>
      </c>
      <c r="R17" s="172">
        <v>2086931</v>
      </c>
    </row>
    <row r="18" spans="1:18" s="1" customFormat="1" ht="14" x14ac:dyDescent="0.2">
      <c r="A18" s="130"/>
      <c r="B18" s="157"/>
      <c r="C18" s="157"/>
      <c r="D18" s="130" t="s">
        <v>279</v>
      </c>
      <c r="E18" s="157"/>
      <c r="F18" s="130"/>
      <c r="G18" s="125" t="s">
        <v>280</v>
      </c>
      <c r="H18" s="144">
        <v>572227</v>
      </c>
      <c r="I18" s="144">
        <v>563652</v>
      </c>
      <c r="J18" s="144">
        <v>565783</v>
      </c>
      <c r="K18" s="144">
        <v>572410</v>
      </c>
      <c r="L18" s="144">
        <v>574481</v>
      </c>
      <c r="M18" s="144">
        <v>556183</v>
      </c>
      <c r="N18" s="144">
        <v>646407</v>
      </c>
      <c r="O18" s="144">
        <v>633990</v>
      </c>
      <c r="P18" s="144">
        <v>631352</v>
      </c>
      <c r="Q18" s="144">
        <v>664350</v>
      </c>
      <c r="R18" s="144">
        <v>661400</v>
      </c>
    </row>
    <row r="19" spans="1:18" s="1" customFormat="1" ht="14" x14ac:dyDescent="0.2">
      <c r="A19" s="130"/>
      <c r="B19" s="157"/>
      <c r="C19" s="157"/>
      <c r="D19" s="130" t="s">
        <v>281</v>
      </c>
      <c r="E19" s="157"/>
      <c r="F19" s="130"/>
      <c r="G19" s="125" t="s">
        <v>331</v>
      </c>
      <c r="H19" s="144">
        <v>53529</v>
      </c>
      <c r="I19" s="144">
        <v>57525</v>
      </c>
      <c r="J19" s="144">
        <v>64081</v>
      </c>
      <c r="K19" s="144">
        <v>65672</v>
      </c>
      <c r="L19" s="144">
        <v>66263</v>
      </c>
      <c r="M19" s="144">
        <v>63112</v>
      </c>
      <c r="N19" s="144">
        <v>60314</v>
      </c>
      <c r="O19" s="144">
        <v>57804</v>
      </c>
      <c r="P19" s="144">
        <v>60323</v>
      </c>
      <c r="Q19" s="144">
        <v>67512</v>
      </c>
      <c r="R19" s="144">
        <v>77914</v>
      </c>
    </row>
    <row r="20" spans="1:18" s="1" customFormat="1" ht="14" x14ac:dyDescent="0.2">
      <c r="A20" s="130"/>
      <c r="B20" s="157"/>
      <c r="C20" s="157"/>
      <c r="D20" s="130" t="s">
        <v>282</v>
      </c>
      <c r="E20" s="157"/>
      <c r="F20" s="130"/>
      <c r="G20" s="125" t="s">
        <v>36</v>
      </c>
      <c r="H20" s="144">
        <v>931355</v>
      </c>
      <c r="I20" s="144">
        <v>935126</v>
      </c>
      <c r="J20" s="144">
        <v>940894</v>
      </c>
      <c r="K20" s="144">
        <v>955012</v>
      </c>
      <c r="L20" s="144">
        <v>950100</v>
      </c>
      <c r="M20" s="144">
        <v>962837</v>
      </c>
      <c r="N20" s="144">
        <v>973012</v>
      </c>
      <c r="O20" s="144">
        <v>1010609</v>
      </c>
      <c r="P20" s="144">
        <v>1030054</v>
      </c>
      <c r="Q20" s="144">
        <v>1031604</v>
      </c>
      <c r="R20" s="144">
        <v>1025123</v>
      </c>
    </row>
    <row r="21" spans="1:18" s="1" customFormat="1" ht="14" x14ac:dyDescent="0.2">
      <c r="A21" s="130"/>
      <c r="B21" s="157"/>
      <c r="C21" s="157"/>
      <c r="D21" s="130" t="s">
        <v>283</v>
      </c>
      <c r="E21" s="157"/>
      <c r="F21" s="130"/>
      <c r="G21" s="125" t="s">
        <v>37</v>
      </c>
      <c r="H21" s="144">
        <v>120589</v>
      </c>
      <c r="I21" s="144">
        <v>158847</v>
      </c>
      <c r="J21" s="144">
        <v>160931</v>
      </c>
      <c r="K21" s="144">
        <v>171336</v>
      </c>
      <c r="L21" s="144">
        <v>198838</v>
      </c>
      <c r="M21" s="144">
        <v>244591</v>
      </c>
      <c r="N21" s="144">
        <v>218215</v>
      </c>
      <c r="O21" s="144">
        <v>252908</v>
      </c>
      <c r="P21" s="144">
        <v>260688</v>
      </c>
      <c r="Q21" s="144">
        <v>274564</v>
      </c>
      <c r="R21" s="144">
        <v>292964</v>
      </c>
    </row>
    <row r="22" spans="1:18" s="1" customFormat="1" ht="14" x14ac:dyDescent="0.2">
      <c r="A22" s="130"/>
      <c r="B22" s="157"/>
      <c r="C22" s="157"/>
      <c r="D22" s="130" t="s">
        <v>284</v>
      </c>
      <c r="E22" s="157"/>
      <c r="F22" s="130"/>
      <c r="G22" s="125" t="s">
        <v>16</v>
      </c>
      <c r="H22" s="144">
        <v>19369</v>
      </c>
      <c r="I22" s="144">
        <v>19552</v>
      </c>
      <c r="J22" s="144">
        <v>17840</v>
      </c>
      <c r="K22" s="144">
        <v>19358</v>
      </c>
      <c r="L22" s="144">
        <v>22076</v>
      </c>
      <c r="M22" s="144">
        <v>20995</v>
      </c>
      <c r="N22" s="144">
        <v>25023</v>
      </c>
      <c r="O22" s="144">
        <v>25678</v>
      </c>
      <c r="P22" s="144">
        <v>26808</v>
      </c>
      <c r="Q22" s="144">
        <v>30851</v>
      </c>
      <c r="R22" s="144">
        <v>29528</v>
      </c>
    </row>
    <row r="23" spans="1:18" s="1" customFormat="1" ht="14" x14ac:dyDescent="0.2">
      <c r="A23" s="130"/>
      <c r="B23" s="157"/>
      <c r="C23" s="177" t="s">
        <v>285</v>
      </c>
      <c r="D23" s="178"/>
      <c r="E23" s="179"/>
      <c r="F23" s="180" t="s">
        <v>39</v>
      </c>
      <c r="G23" s="181"/>
      <c r="H23" s="183">
        <v>40507</v>
      </c>
      <c r="I23" s="183">
        <v>37284</v>
      </c>
      <c r="J23" s="183">
        <v>35214</v>
      </c>
      <c r="K23" s="183">
        <v>35734</v>
      </c>
      <c r="L23" s="183">
        <v>36550</v>
      </c>
      <c r="M23" s="183">
        <v>33923</v>
      </c>
      <c r="N23" s="183">
        <v>37512</v>
      </c>
      <c r="O23" s="183">
        <v>35489</v>
      </c>
      <c r="P23" s="183">
        <v>36316</v>
      </c>
      <c r="Q23" s="183">
        <v>43223</v>
      </c>
      <c r="R23" s="183">
        <v>46300</v>
      </c>
    </row>
    <row r="24" spans="1:18" s="1" customFormat="1" ht="14" x14ac:dyDescent="0.2">
      <c r="A24" s="130"/>
      <c r="B24" s="157"/>
      <c r="C24" s="157"/>
      <c r="D24" s="130" t="s">
        <v>286</v>
      </c>
      <c r="E24" s="157"/>
      <c r="F24" s="130"/>
      <c r="G24" s="125" t="s">
        <v>40</v>
      </c>
      <c r="H24" s="144">
        <v>23295</v>
      </c>
      <c r="I24" s="144">
        <v>20822</v>
      </c>
      <c r="J24" s="144">
        <v>18457</v>
      </c>
      <c r="K24" s="144">
        <v>16214</v>
      </c>
      <c r="L24" s="144">
        <v>14223</v>
      </c>
      <c r="M24" s="144">
        <v>12014</v>
      </c>
      <c r="N24" s="144">
        <v>9655</v>
      </c>
      <c r="O24" s="144">
        <v>7334</v>
      </c>
      <c r="P24" s="340" t="s">
        <v>570</v>
      </c>
      <c r="Q24" s="340" t="s">
        <v>570</v>
      </c>
      <c r="R24" s="340" t="s">
        <v>570</v>
      </c>
    </row>
    <row r="25" spans="1:18" s="1" customFormat="1" ht="14" x14ac:dyDescent="0.2">
      <c r="A25" s="130"/>
      <c r="B25" s="157"/>
      <c r="C25" s="157"/>
      <c r="D25" s="130" t="s">
        <v>275</v>
      </c>
      <c r="E25" s="157"/>
      <c r="F25" s="130"/>
      <c r="G25" s="125" t="s">
        <v>16</v>
      </c>
      <c r="H25" s="144">
        <v>17211</v>
      </c>
      <c r="I25" s="144">
        <v>16461</v>
      </c>
      <c r="J25" s="144">
        <v>16756</v>
      </c>
      <c r="K25" s="144">
        <v>19520</v>
      </c>
      <c r="L25" s="144">
        <v>22327</v>
      </c>
      <c r="M25" s="144">
        <v>21908</v>
      </c>
      <c r="N25" s="144">
        <v>27856</v>
      </c>
      <c r="O25" s="144">
        <v>28155</v>
      </c>
      <c r="P25" s="340" t="s">
        <v>570</v>
      </c>
      <c r="Q25" s="340" t="s">
        <v>570</v>
      </c>
      <c r="R25" s="340" t="s">
        <v>570</v>
      </c>
    </row>
    <row r="26" spans="1:18" s="1" customFormat="1" ht="14" x14ac:dyDescent="0.2">
      <c r="A26" s="130"/>
      <c r="B26" s="184"/>
      <c r="C26" s="185" t="s">
        <v>287</v>
      </c>
      <c r="D26" s="180"/>
      <c r="E26" s="185"/>
      <c r="F26" s="180" t="s">
        <v>67</v>
      </c>
      <c r="G26" s="186"/>
      <c r="H26" s="183">
        <v>289066</v>
      </c>
      <c r="I26" s="183">
        <v>307852</v>
      </c>
      <c r="J26" s="183">
        <v>329731</v>
      </c>
      <c r="K26" s="183">
        <v>343735</v>
      </c>
      <c r="L26" s="183">
        <v>377786</v>
      </c>
      <c r="M26" s="183">
        <v>414077</v>
      </c>
      <c r="N26" s="183">
        <v>396544</v>
      </c>
      <c r="O26" s="183">
        <v>420846</v>
      </c>
      <c r="P26" s="183">
        <v>494017</v>
      </c>
      <c r="Q26" s="183">
        <v>553227</v>
      </c>
      <c r="R26" s="183">
        <v>653699</v>
      </c>
    </row>
    <row r="27" spans="1:18" s="1" customFormat="1" ht="14" x14ac:dyDescent="0.2">
      <c r="A27" s="130"/>
      <c r="B27" s="184"/>
      <c r="C27" s="184"/>
      <c r="D27" s="130" t="s">
        <v>288</v>
      </c>
      <c r="E27" s="184"/>
      <c r="F27" s="130"/>
      <c r="G27" s="125" t="s">
        <v>41</v>
      </c>
      <c r="H27" s="144">
        <v>248097</v>
      </c>
      <c r="I27" s="144">
        <v>267979</v>
      </c>
      <c r="J27" s="144">
        <v>285953</v>
      </c>
      <c r="K27" s="144">
        <v>291771</v>
      </c>
      <c r="L27" s="144">
        <v>302951</v>
      </c>
      <c r="M27" s="144">
        <v>333743</v>
      </c>
      <c r="N27" s="144">
        <v>316231</v>
      </c>
      <c r="O27" s="144">
        <v>342659</v>
      </c>
      <c r="P27" s="144">
        <v>404266</v>
      </c>
      <c r="Q27" s="144">
        <v>456686</v>
      </c>
      <c r="R27" s="144">
        <v>546193</v>
      </c>
    </row>
    <row r="28" spans="1:18" s="1" customFormat="1" ht="14" x14ac:dyDescent="0.2">
      <c r="A28" s="130"/>
      <c r="B28" s="184"/>
      <c r="C28" s="184"/>
      <c r="D28" s="130" t="s">
        <v>274</v>
      </c>
      <c r="E28" s="184"/>
      <c r="F28" s="130"/>
      <c r="G28" s="125" t="s">
        <v>15</v>
      </c>
      <c r="H28" s="144">
        <v>4323</v>
      </c>
      <c r="I28" s="144">
        <v>4146</v>
      </c>
      <c r="J28" s="144">
        <v>5038</v>
      </c>
      <c r="K28" s="144">
        <v>6965</v>
      </c>
      <c r="L28" s="144">
        <v>6956</v>
      </c>
      <c r="M28" s="144">
        <v>6792</v>
      </c>
      <c r="N28" s="144">
        <v>7218</v>
      </c>
      <c r="O28" s="144">
        <v>7272</v>
      </c>
      <c r="P28" s="144">
        <v>7510</v>
      </c>
      <c r="Q28" s="144">
        <v>6388</v>
      </c>
      <c r="R28" s="144">
        <v>6443</v>
      </c>
    </row>
    <row r="29" spans="1:18" s="1" customFormat="1" ht="14" x14ac:dyDescent="0.2">
      <c r="A29" s="130"/>
      <c r="B29" s="184"/>
      <c r="C29" s="184"/>
      <c r="D29" s="130" t="s">
        <v>289</v>
      </c>
      <c r="E29" s="184"/>
      <c r="F29" s="130"/>
      <c r="G29" s="125" t="s">
        <v>115</v>
      </c>
      <c r="H29" s="144">
        <v>5947</v>
      </c>
      <c r="I29" s="144">
        <v>7194</v>
      </c>
      <c r="J29" s="144">
        <v>10061</v>
      </c>
      <c r="K29" s="144">
        <v>14595</v>
      </c>
      <c r="L29" s="144">
        <v>13636</v>
      </c>
      <c r="M29" s="144">
        <v>20186</v>
      </c>
      <c r="N29" s="144">
        <v>18505</v>
      </c>
      <c r="O29" s="144">
        <v>18590</v>
      </c>
      <c r="P29" s="144">
        <v>27184</v>
      </c>
      <c r="Q29" s="144">
        <v>27451</v>
      </c>
      <c r="R29" s="144">
        <v>39317</v>
      </c>
    </row>
    <row r="30" spans="1:18" s="1" customFormat="1" ht="14" x14ac:dyDescent="0.2">
      <c r="A30" s="130"/>
      <c r="B30" s="184"/>
      <c r="C30" s="184"/>
      <c r="D30" s="130" t="s">
        <v>275</v>
      </c>
      <c r="E30" s="184"/>
      <c r="F30" s="130"/>
      <c r="G30" s="125" t="s">
        <v>16</v>
      </c>
      <c r="H30" s="144">
        <v>31046</v>
      </c>
      <c r="I30" s="144">
        <v>28810</v>
      </c>
      <c r="J30" s="144">
        <v>28894</v>
      </c>
      <c r="K30" s="144">
        <v>30610</v>
      </c>
      <c r="L30" s="144">
        <v>54436</v>
      </c>
      <c r="M30" s="144">
        <v>53612</v>
      </c>
      <c r="N30" s="144">
        <v>54917</v>
      </c>
      <c r="O30" s="144">
        <v>52583</v>
      </c>
      <c r="P30" s="144">
        <v>55267</v>
      </c>
      <c r="Q30" s="144">
        <v>62876</v>
      </c>
      <c r="R30" s="144">
        <v>64986</v>
      </c>
    </row>
    <row r="31" spans="1:18" s="1" customFormat="1" ht="14" x14ac:dyDescent="0.2">
      <c r="A31" s="130"/>
      <c r="B31" s="184"/>
      <c r="C31" s="184"/>
      <c r="D31" s="130" t="s">
        <v>276</v>
      </c>
      <c r="E31" s="184"/>
      <c r="F31" s="130"/>
      <c r="G31" s="125" t="s">
        <v>17</v>
      </c>
      <c r="H31" s="144">
        <v>-347</v>
      </c>
      <c r="I31" s="144">
        <v>-279</v>
      </c>
      <c r="J31" s="144">
        <v>-217</v>
      </c>
      <c r="K31" s="144">
        <v>-208</v>
      </c>
      <c r="L31" s="144">
        <v>-195</v>
      </c>
      <c r="M31" s="144">
        <v>-256</v>
      </c>
      <c r="N31" s="144">
        <v>-329</v>
      </c>
      <c r="O31" s="144">
        <v>-258</v>
      </c>
      <c r="P31" s="144">
        <v>-211</v>
      </c>
      <c r="Q31" s="144">
        <v>-175</v>
      </c>
      <c r="R31" s="144">
        <v>-3241</v>
      </c>
    </row>
    <row r="32" spans="1:18" s="37" customFormat="1" ht="14" x14ac:dyDescent="0.2">
      <c r="A32" s="164"/>
      <c r="B32" s="187" t="s">
        <v>290</v>
      </c>
      <c r="C32" s="187"/>
      <c r="D32" s="187"/>
      <c r="E32" s="187" t="s">
        <v>7</v>
      </c>
      <c r="F32" s="187"/>
      <c r="G32" s="170"/>
      <c r="H32" s="172">
        <v>2282180</v>
      </c>
      <c r="I32" s="172">
        <v>2349831</v>
      </c>
      <c r="J32" s="172">
        <v>2404926</v>
      </c>
      <c r="K32" s="172">
        <v>2466223</v>
      </c>
      <c r="L32" s="172">
        <v>2489081</v>
      </c>
      <c r="M32" s="172">
        <v>2621028</v>
      </c>
      <c r="N32" s="172">
        <v>2722841</v>
      </c>
      <c r="O32" s="172">
        <v>2865410</v>
      </c>
      <c r="P32" s="172">
        <v>3052930</v>
      </c>
      <c r="Q32" s="172">
        <v>3283453</v>
      </c>
      <c r="R32" s="172">
        <v>3543589</v>
      </c>
    </row>
    <row r="33" spans="1:18" s="1" customFormat="1" ht="14" x14ac:dyDescent="0.2">
      <c r="A33" s="130"/>
      <c r="B33" s="157"/>
      <c r="C33" s="157"/>
      <c r="D33" s="157"/>
      <c r="E33" s="157"/>
      <c r="F33" s="157"/>
      <c r="G33" s="123"/>
      <c r="H33" s="144"/>
      <c r="I33" s="144"/>
      <c r="J33" s="144"/>
      <c r="K33" s="144"/>
      <c r="L33" s="144"/>
      <c r="M33" s="144"/>
      <c r="N33" s="144"/>
      <c r="O33" s="144"/>
      <c r="P33" s="144"/>
      <c r="Q33" s="144"/>
      <c r="R33" s="144"/>
    </row>
    <row r="34" spans="1:18" s="37" customFormat="1" ht="14" x14ac:dyDescent="0.2">
      <c r="A34" s="164"/>
      <c r="B34" s="188" t="s">
        <v>291</v>
      </c>
      <c r="C34" s="188"/>
      <c r="D34" s="188"/>
      <c r="E34" s="188" t="s">
        <v>21</v>
      </c>
      <c r="F34" s="188"/>
      <c r="G34" s="170"/>
      <c r="H34" s="172">
        <v>456134</v>
      </c>
      <c r="I34" s="172">
        <v>419291</v>
      </c>
      <c r="J34" s="172">
        <v>406909</v>
      </c>
      <c r="K34" s="172">
        <v>404286</v>
      </c>
      <c r="L34" s="172">
        <v>394634</v>
      </c>
      <c r="M34" s="172">
        <v>380618</v>
      </c>
      <c r="N34" s="172">
        <v>426659</v>
      </c>
      <c r="O34" s="172">
        <v>499684</v>
      </c>
      <c r="P34" s="172">
        <v>506992</v>
      </c>
      <c r="Q34" s="172">
        <v>536001</v>
      </c>
      <c r="R34" s="172">
        <v>592732</v>
      </c>
    </row>
    <row r="35" spans="1:18" s="1" customFormat="1" ht="14" x14ac:dyDescent="0.2">
      <c r="A35" s="130"/>
      <c r="B35" s="123"/>
      <c r="C35" s="123"/>
      <c r="D35" s="123" t="s">
        <v>292</v>
      </c>
      <c r="E35" s="123"/>
      <c r="F35" s="123"/>
      <c r="G35" s="125" t="s">
        <v>18</v>
      </c>
      <c r="H35" s="144">
        <v>37480</v>
      </c>
      <c r="I35" s="144">
        <v>40086</v>
      </c>
      <c r="J35" s="144">
        <v>46891</v>
      </c>
      <c r="K35" s="144">
        <v>48054</v>
      </c>
      <c r="L35" s="144">
        <v>29508</v>
      </c>
      <c r="M35" s="144">
        <v>29138</v>
      </c>
      <c r="N35" s="144">
        <v>40699</v>
      </c>
      <c r="O35" s="144">
        <v>42024</v>
      </c>
      <c r="P35" s="144">
        <v>43190</v>
      </c>
      <c r="Q35" s="144">
        <v>48458</v>
      </c>
      <c r="R35" s="144">
        <v>49639</v>
      </c>
    </row>
    <row r="36" spans="1:18" s="1" customFormat="1" ht="14" x14ac:dyDescent="0.2">
      <c r="A36" s="130"/>
      <c r="B36" s="123"/>
      <c r="C36" s="123"/>
      <c r="D36" s="123" t="s">
        <v>293</v>
      </c>
      <c r="E36" s="123"/>
      <c r="F36" s="123"/>
      <c r="G36" s="125" t="s">
        <v>20</v>
      </c>
      <c r="H36" s="144">
        <v>18199</v>
      </c>
      <c r="I36" s="144">
        <v>17938</v>
      </c>
      <c r="J36" s="144">
        <v>21032</v>
      </c>
      <c r="K36" s="144">
        <v>21380</v>
      </c>
      <c r="L36" s="144">
        <v>16727</v>
      </c>
      <c r="M36" s="144">
        <v>16374</v>
      </c>
      <c r="N36" s="144">
        <v>16853</v>
      </c>
      <c r="O36" s="144">
        <v>23182</v>
      </c>
      <c r="P36" s="144">
        <v>22935</v>
      </c>
      <c r="Q36" s="144">
        <v>25445</v>
      </c>
      <c r="R36" s="144">
        <v>24774</v>
      </c>
    </row>
    <row r="37" spans="1:18" s="1" customFormat="1" ht="14" x14ac:dyDescent="0.2">
      <c r="A37" s="130"/>
      <c r="B37" s="123"/>
      <c r="C37" s="123"/>
      <c r="D37" s="123" t="s">
        <v>294</v>
      </c>
      <c r="E37" s="123"/>
      <c r="F37" s="123"/>
      <c r="G37" s="125" t="s">
        <v>19</v>
      </c>
      <c r="H37" s="144">
        <v>205909</v>
      </c>
      <c r="I37" s="144">
        <v>178408</v>
      </c>
      <c r="J37" s="144">
        <v>142091</v>
      </c>
      <c r="K37" s="144">
        <v>137036</v>
      </c>
      <c r="L37" s="144">
        <v>158406</v>
      </c>
      <c r="M37" s="144">
        <v>151235</v>
      </c>
      <c r="N37" s="144">
        <v>145737</v>
      </c>
      <c r="O37" s="144">
        <v>187982</v>
      </c>
      <c r="P37" s="144">
        <v>189854</v>
      </c>
      <c r="Q37" s="144">
        <v>169367</v>
      </c>
      <c r="R37" s="144">
        <v>227317</v>
      </c>
    </row>
    <row r="38" spans="1:18" s="1" customFormat="1" ht="14" x14ac:dyDescent="0.2">
      <c r="A38" s="130"/>
      <c r="B38" s="123"/>
      <c r="C38" s="123"/>
      <c r="D38" s="123" t="s">
        <v>295</v>
      </c>
      <c r="E38" s="123"/>
      <c r="F38" s="123"/>
      <c r="G38" s="125" t="s">
        <v>175</v>
      </c>
      <c r="H38" s="144" t="s">
        <v>249</v>
      </c>
      <c r="I38" s="144" t="s">
        <v>249</v>
      </c>
      <c r="J38" s="144" t="s">
        <v>249</v>
      </c>
      <c r="K38" s="144" t="s">
        <v>249</v>
      </c>
      <c r="L38" s="144" t="s">
        <v>296</v>
      </c>
      <c r="M38" s="144">
        <v>30000</v>
      </c>
      <c r="N38" s="144">
        <v>50000</v>
      </c>
      <c r="O38" s="144">
        <v>10000</v>
      </c>
      <c r="P38" s="144" t="s">
        <v>249</v>
      </c>
      <c r="Q38" s="144" t="s">
        <v>249</v>
      </c>
      <c r="R38" s="144" t="s">
        <v>249</v>
      </c>
    </row>
    <row r="39" spans="1:18" s="1" customFormat="1" ht="14" x14ac:dyDescent="0.2">
      <c r="A39" s="130"/>
      <c r="B39" s="123"/>
      <c r="C39" s="123"/>
      <c r="D39" s="123" t="s">
        <v>297</v>
      </c>
      <c r="E39" s="123"/>
      <c r="F39" s="123"/>
      <c r="G39" s="125" t="s">
        <v>139</v>
      </c>
      <c r="H39" s="144">
        <v>30000</v>
      </c>
      <c r="I39" s="144">
        <v>10000</v>
      </c>
      <c r="J39" s="144" t="s">
        <v>249</v>
      </c>
      <c r="K39" s="144">
        <v>20000</v>
      </c>
      <c r="L39" s="144">
        <v>25000</v>
      </c>
      <c r="M39" s="144">
        <v>10000</v>
      </c>
      <c r="N39" s="144">
        <v>7000</v>
      </c>
      <c r="O39" s="144">
        <v>30000</v>
      </c>
      <c r="P39" s="144">
        <v>15000</v>
      </c>
      <c r="Q39" s="144">
        <v>30000</v>
      </c>
      <c r="R39" s="144">
        <v>10000</v>
      </c>
    </row>
    <row r="40" spans="1:18" s="1" customFormat="1" ht="14" x14ac:dyDescent="0.2">
      <c r="A40" s="130"/>
      <c r="B40" s="123"/>
      <c r="C40" s="123"/>
      <c r="D40" s="123" t="s">
        <v>298</v>
      </c>
      <c r="E40" s="123"/>
      <c r="F40" s="123"/>
      <c r="G40" s="125" t="s">
        <v>117</v>
      </c>
      <c r="H40" s="144">
        <v>1794</v>
      </c>
      <c r="I40" s="144">
        <v>1795</v>
      </c>
      <c r="J40" s="144">
        <v>1493</v>
      </c>
      <c r="K40" s="144">
        <v>1567</v>
      </c>
      <c r="L40" s="144">
        <v>2404</v>
      </c>
      <c r="M40" s="144">
        <v>3206</v>
      </c>
      <c r="N40" s="144">
        <v>3834</v>
      </c>
      <c r="O40" s="144">
        <v>4251</v>
      </c>
      <c r="P40" s="144">
        <v>4130</v>
      </c>
      <c r="Q40" s="144">
        <v>4031</v>
      </c>
      <c r="R40" s="144">
        <v>3362</v>
      </c>
    </row>
    <row r="41" spans="1:18" s="1" customFormat="1" ht="14" x14ac:dyDescent="0.2">
      <c r="A41" s="130"/>
      <c r="B41" s="123"/>
      <c r="C41" s="123"/>
      <c r="D41" s="123" t="s">
        <v>299</v>
      </c>
      <c r="E41" s="123"/>
      <c r="F41" s="123"/>
      <c r="G41" s="125" t="s">
        <v>146</v>
      </c>
      <c r="H41" s="144">
        <v>6188</v>
      </c>
      <c r="I41" s="144">
        <v>9704</v>
      </c>
      <c r="J41" s="144">
        <v>11811</v>
      </c>
      <c r="K41" s="144">
        <v>4576</v>
      </c>
      <c r="L41" s="144">
        <v>13683</v>
      </c>
      <c r="M41" s="144">
        <v>2192</v>
      </c>
      <c r="N41" s="144">
        <v>6380</v>
      </c>
      <c r="O41" s="144">
        <v>10029</v>
      </c>
      <c r="P41" s="144">
        <v>15290</v>
      </c>
      <c r="Q41" s="144">
        <v>20328</v>
      </c>
      <c r="R41" s="144">
        <v>19029</v>
      </c>
    </row>
    <row r="42" spans="1:18" s="1" customFormat="1" ht="14" x14ac:dyDescent="0.2">
      <c r="A42" s="130"/>
      <c r="B42" s="123"/>
      <c r="C42" s="123"/>
      <c r="D42" s="123" t="s">
        <v>300</v>
      </c>
      <c r="E42" s="123"/>
      <c r="F42" s="123"/>
      <c r="G42" s="125" t="s">
        <v>42</v>
      </c>
      <c r="H42" s="144">
        <v>4638</v>
      </c>
      <c r="I42" s="144">
        <v>4620</v>
      </c>
      <c r="J42" s="144">
        <v>4405</v>
      </c>
      <c r="K42" s="144">
        <v>4345</v>
      </c>
      <c r="L42" s="144">
        <v>3986</v>
      </c>
      <c r="M42" s="144">
        <v>4033</v>
      </c>
      <c r="N42" s="144">
        <v>3682</v>
      </c>
      <c r="O42" s="144">
        <v>4337</v>
      </c>
      <c r="P42" s="144">
        <v>5304</v>
      </c>
      <c r="Q42" s="144">
        <v>5938</v>
      </c>
      <c r="R42" s="144">
        <v>6315</v>
      </c>
    </row>
    <row r="43" spans="1:18" s="1" customFormat="1" ht="14" x14ac:dyDescent="0.2">
      <c r="A43" s="130"/>
      <c r="B43" s="123"/>
      <c r="C43" s="123"/>
      <c r="D43" s="123" t="s">
        <v>275</v>
      </c>
      <c r="E43" s="123"/>
      <c r="F43" s="123"/>
      <c r="G43" s="125" t="s">
        <v>16</v>
      </c>
      <c r="H43" s="144">
        <v>151924</v>
      </c>
      <c r="I43" s="144">
        <v>156737</v>
      </c>
      <c r="J43" s="144">
        <v>179183</v>
      </c>
      <c r="K43" s="144">
        <v>167324</v>
      </c>
      <c r="L43" s="144">
        <v>144917</v>
      </c>
      <c r="M43" s="144">
        <v>134437</v>
      </c>
      <c r="N43" s="144">
        <v>152471</v>
      </c>
      <c r="O43" s="144">
        <v>187877</v>
      </c>
      <c r="P43" s="144">
        <v>211287</v>
      </c>
      <c r="Q43" s="144">
        <v>232430</v>
      </c>
      <c r="R43" s="144">
        <v>252292</v>
      </c>
    </row>
    <row r="44" spans="1:18" s="37" customFormat="1" ht="14" x14ac:dyDescent="0.2">
      <c r="A44" s="164"/>
      <c r="B44" s="188" t="s">
        <v>301</v>
      </c>
      <c r="C44" s="188"/>
      <c r="D44" s="188"/>
      <c r="E44" s="188" t="s">
        <v>22</v>
      </c>
      <c r="F44" s="188"/>
      <c r="G44" s="170"/>
      <c r="H44" s="172">
        <v>1101807</v>
      </c>
      <c r="I44" s="172">
        <v>1125879</v>
      </c>
      <c r="J44" s="172">
        <v>1131503</v>
      </c>
      <c r="K44" s="172">
        <v>1146555</v>
      </c>
      <c r="L44" s="172">
        <v>1156774</v>
      </c>
      <c r="M44" s="172">
        <v>1330424</v>
      </c>
      <c r="N44" s="172">
        <v>1380818</v>
      </c>
      <c r="O44" s="172">
        <v>1384785</v>
      </c>
      <c r="P44" s="172">
        <v>1475505</v>
      </c>
      <c r="Q44" s="172">
        <v>1614992</v>
      </c>
      <c r="R44" s="172">
        <v>1749511</v>
      </c>
    </row>
    <row r="45" spans="1:18" s="1" customFormat="1" ht="14" x14ac:dyDescent="0.2">
      <c r="A45" s="130"/>
      <c r="B45" s="123"/>
      <c r="C45" s="123"/>
      <c r="D45" s="123" t="s">
        <v>302</v>
      </c>
      <c r="E45" s="123"/>
      <c r="F45" s="123"/>
      <c r="G45" s="125" t="s">
        <v>24</v>
      </c>
      <c r="H45" s="144">
        <v>589100</v>
      </c>
      <c r="I45" s="144">
        <v>610523</v>
      </c>
      <c r="J45" s="144">
        <v>625340</v>
      </c>
      <c r="K45" s="144">
        <v>621375</v>
      </c>
      <c r="L45" s="144">
        <v>615058</v>
      </c>
      <c r="M45" s="144">
        <v>673387</v>
      </c>
      <c r="N45" s="144">
        <v>649476</v>
      </c>
      <c r="O45" s="144">
        <v>634613</v>
      </c>
      <c r="P45" s="144">
        <v>705773</v>
      </c>
      <c r="Q45" s="144">
        <v>774025</v>
      </c>
      <c r="R45" s="144">
        <v>879747</v>
      </c>
    </row>
    <row r="46" spans="1:18" s="1" customFormat="1" ht="14" x14ac:dyDescent="0.2">
      <c r="A46" s="130"/>
      <c r="B46" s="123"/>
      <c r="C46" s="123"/>
      <c r="D46" s="123" t="s">
        <v>303</v>
      </c>
      <c r="E46" s="123"/>
      <c r="F46" s="123"/>
      <c r="G46" s="125" t="s">
        <v>23</v>
      </c>
      <c r="H46" s="144">
        <v>82000</v>
      </c>
      <c r="I46" s="144">
        <v>92000</v>
      </c>
      <c r="J46" s="144">
        <v>92000</v>
      </c>
      <c r="K46" s="144">
        <v>92000</v>
      </c>
      <c r="L46" s="144">
        <v>97000</v>
      </c>
      <c r="M46" s="144">
        <v>187000</v>
      </c>
      <c r="N46" s="144">
        <v>230000</v>
      </c>
      <c r="O46" s="144">
        <v>230000</v>
      </c>
      <c r="P46" s="144">
        <v>250000</v>
      </c>
      <c r="Q46" s="144">
        <v>295000</v>
      </c>
      <c r="R46" s="144">
        <v>305000</v>
      </c>
    </row>
    <row r="47" spans="1:18" s="1" customFormat="1" ht="14" x14ac:dyDescent="0.2">
      <c r="A47" s="130"/>
      <c r="B47" s="123"/>
      <c r="C47" s="123"/>
      <c r="D47" s="123" t="s">
        <v>298</v>
      </c>
      <c r="E47" s="123"/>
      <c r="F47" s="123"/>
      <c r="G47" s="125" t="s">
        <v>117</v>
      </c>
      <c r="H47" s="144">
        <v>7765</v>
      </c>
      <c r="I47" s="144">
        <v>6795</v>
      </c>
      <c r="J47" s="144">
        <v>5832</v>
      </c>
      <c r="K47" s="144">
        <v>5076</v>
      </c>
      <c r="L47" s="144">
        <v>5609</v>
      </c>
      <c r="M47" s="144">
        <v>8219</v>
      </c>
      <c r="N47" s="144">
        <v>9916</v>
      </c>
      <c r="O47" s="144">
        <v>9503</v>
      </c>
      <c r="P47" s="144">
        <v>9402</v>
      </c>
      <c r="Q47" s="144">
        <v>10351</v>
      </c>
      <c r="R47" s="144">
        <v>9131</v>
      </c>
    </row>
    <row r="48" spans="1:18" s="1" customFormat="1" ht="14" x14ac:dyDescent="0.2">
      <c r="A48" s="130"/>
      <c r="B48" s="123"/>
      <c r="C48" s="123"/>
      <c r="D48" s="123" t="s">
        <v>304</v>
      </c>
      <c r="E48" s="123"/>
      <c r="F48" s="123"/>
      <c r="G48" s="125" t="s">
        <v>25</v>
      </c>
      <c r="H48" s="144">
        <v>189812</v>
      </c>
      <c r="I48" s="144">
        <v>179530</v>
      </c>
      <c r="J48" s="144">
        <v>179375</v>
      </c>
      <c r="K48" s="144">
        <v>183167</v>
      </c>
      <c r="L48" s="144">
        <v>181590</v>
      </c>
      <c r="M48" s="144">
        <v>176839</v>
      </c>
      <c r="N48" s="144">
        <v>176516</v>
      </c>
      <c r="O48" s="144">
        <v>181831</v>
      </c>
      <c r="P48" s="144">
        <v>181199</v>
      </c>
      <c r="Q48" s="144">
        <v>184122</v>
      </c>
      <c r="R48" s="144">
        <v>185178</v>
      </c>
    </row>
    <row r="49" spans="1:18" s="1" customFormat="1" ht="14" x14ac:dyDescent="0.2">
      <c r="A49" s="130"/>
      <c r="B49" s="123"/>
      <c r="C49" s="123"/>
      <c r="D49" s="123" t="s">
        <v>305</v>
      </c>
      <c r="E49" s="123"/>
      <c r="F49" s="123"/>
      <c r="G49" s="125" t="s">
        <v>26</v>
      </c>
      <c r="H49" s="144">
        <v>5152</v>
      </c>
      <c r="I49" s="144">
        <v>5152</v>
      </c>
      <c r="J49" s="144">
        <v>5152</v>
      </c>
      <c r="K49" s="144">
        <v>5152</v>
      </c>
      <c r="L49" s="144">
        <v>5146</v>
      </c>
      <c r="M49" s="144">
        <v>5187</v>
      </c>
      <c r="N49" s="144">
        <v>5182</v>
      </c>
      <c r="O49" s="144">
        <v>5182</v>
      </c>
      <c r="P49" s="144">
        <v>5141</v>
      </c>
      <c r="Q49" s="144">
        <v>5267</v>
      </c>
      <c r="R49" s="144">
        <v>5267</v>
      </c>
    </row>
    <row r="50" spans="1:18" s="1" customFormat="1" ht="14" x14ac:dyDescent="0.2">
      <c r="A50" s="130"/>
      <c r="B50" s="123"/>
      <c r="C50" s="123"/>
      <c r="D50" s="123" t="s">
        <v>306</v>
      </c>
      <c r="E50" s="123"/>
      <c r="F50" s="123"/>
      <c r="G50" s="125" t="s">
        <v>140</v>
      </c>
      <c r="H50" s="144">
        <v>61839</v>
      </c>
      <c r="I50" s="144">
        <v>61459</v>
      </c>
      <c r="J50" s="144">
        <v>61654</v>
      </c>
      <c r="K50" s="144">
        <v>62209</v>
      </c>
      <c r="L50" s="144">
        <v>63020</v>
      </c>
      <c r="M50" s="144">
        <v>62890</v>
      </c>
      <c r="N50" s="144">
        <v>62795</v>
      </c>
      <c r="O50" s="144">
        <v>61916</v>
      </c>
      <c r="P50" s="144">
        <v>61682</v>
      </c>
      <c r="Q50" s="144">
        <v>57677</v>
      </c>
      <c r="R50" s="144">
        <v>54666</v>
      </c>
    </row>
    <row r="51" spans="1:18" s="1" customFormat="1" ht="14" x14ac:dyDescent="0.2">
      <c r="A51" s="130"/>
      <c r="B51" s="123"/>
      <c r="C51" s="123"/>
      <c r="D51" s="123" t="s">
        <v>307</v>
      </c>
      <c r="E51" s="123"/>
      <c r="F51" s="123"/>
      <c r="G51" s="125" t="s">
        <v>27</v>
      </c>
      <c r="H51" s="144">
        <v>54614</v>
      </c>
      <c r="I51" s="144">
        <v>60846</v>
      </c>
      <c r="J51" s="144">
        <v>52586</v>
      </c>
      <c r="K51" s="144">
        <v>63375</v>
      </c>
      <c r="L51" s="144">
        <v>74657</v>
      </c>
      <c r="M51" s="144">
        <v>91792</v>
      </c>
      <c r="N51" s="144">
        <v>117561</v>
      </c>
      <c r="O51" s="144">
        <v>132580</v>
      </c>
      <c r="P51" s="144">
        <v>128188</v>
      </c>
      <c r="Q51" s="144">
        <v>140178</v>
      </c>
      <c r="R51" s="144">
        <v>149221</v>
      </c>
    </row>
    <row r="52" spans="1:18" s="1" customFormat="1" ht="14" x14ac:dyDescent="0.2">
      <c r="A52" s="130"/>
      <c r="B52" s="123"/>
      <c r="C52" s="123"/>
      <c r="D52" s="123" t="s">
        <v>275</v>
      </c>
      <c r="E52" s="123"/>
      <c r="F52" s="123"/>
      <c r="G52" s="125" t="s">
        <v>16</v>
      </c>
      <c r="H52" s="144">
        <v>111521</v>
      </c>
      <c r="I52" s="144">
        <v>109571</v>
      </c>
      <c r="J52" s="144">
        <v>109561</v>
      </c>
      <c r="K52" s="144">
        <v>114198</v>
      </c>
      <c r="L52" s="144">
        <v>114690</v>
      </c>
      <c r="M52" s="144">
        <v>125106</v>
      </c>
      <c r="N52" s="144">
        <v>129369</v>
      </c>
      <c r="O52" s="144">
        <v>129156</v>
      </c>
      <c r="P52" s="144">
        <v>134117</v>
      </c>
      <c r="Q52" s="144">
        <v>148369</v>
      </c>
      <c r="R52" s="144">
        <v>161299</v>
      </c>
    </row>
    <row r="53" spans="1:18" s="37" customFormat="1" ht="14" x14ac:dyDescent="0.2">
      <c r="A53" s="164"/>
      <c r="B53" s="188" t="s">
        <v>308</v>
      </c>
      <c r="C53" s="188"/>
      <c r="D53" s="188"/>
      <c r="E53" s="188" t="s">
        <v>28</v>
      </c>
      <c r="F53" s="188"/>
      <c r="G53" s="188"/>
      <c r="H53" s="172">
        <v>1557942</v>
      </c>
      <c r="I53" s="172">
        <v>1545171</v>
      </c>
      <c r="J53" s="172">
        <v>1538413</v>
      </c>
      <c r="K53" s="172">
        <v>1550842</v>
      </c>
      <c r="L53" s="172">
        <v>1551409</v>
      </c>
      <c r="M53" s="172">
        <v>1711042</v>
      </c>
      <c r="N53" s="172">
        <v>1807477</v>
      </c>
      <c r="O53" s="172">
        <v>1884470</v>
      </c>
      <c r="P53" s="172">
        <v>1982497</v>
      </c>
      <c r="Q53" s="172">
        <v>2150993</v>
      </c>
      <c r="R53" s="172">
        <v>2342243</v>
      </c>
    </row>
    <row r="54" spans="1:18" s="1" customFormat="1" ht="14" x14ac:dyDescent="0.2">
      <c r="A54" s="130"/>
      <c r="B54" s="129"/>
      <c r="C54" s="129"/>
      <c r="D54" s="129"/>
      <c r="E54" s="129"/>
      <c r="F54" s="129"/>
      <c r="G54" s="120"/>
      <c r="H54" s="144"/>
      <c r="I54" s="144"/>
      <c r="J54" s="144"/>
      <c r="K54" s="144"/>
      <c r="L54" s="144"/>
      <c r="M54" s="144"/>
      <c r="N54" s="144"/>
      <c r="O54" s="144"/>
      <c r="P54" s="144"/>
      <c r="Q54" s="144"/>
      <c r="R54" s="144"/>
    </row>
    <row r="55" spans="1:18" s="38" customFormat="1" ht="14" x14ac:dyDescent="0.2">
      <c r="A55" s="189"/>
      <c r="B55" s="190" t="s">
        <v>309</v>
      </c>
      <c r="C55" s="190"/>
      <c r="D55" s="191"/>
      <c r="E55" s="191" t="s">
        <v>30</v>
      </c>
      <c r="F55" s="191"/>
      <c r="G55" s="190"/>
      <c r="H55" s="172">
        <v>686695</v>
      </c>
      <c r="I55" s="172">
        <v>759875</v>
      </c>
      <c r="J55" s="172">
        <v>804764</v>
      </c>
      <c r="K55" s="172">
        <v>853397</v>
      </c>
      <c r="L55" s="172">
        <v>886935</v>
      </c>
      <c r="M55" s="172">
        <v>833640</v>
      </c>
      <c r="N55" s="172">
        <v>843332</v>
      </c>
      <c r="O55" s="172">
        <v>878110</v>
      </c>
      <c r="P55" s="172">
        <v>930315</v>
      </c>
      <c r="Q55" s="172">
        <v>975572</v>
      </c>
      <c r="R55" s="172">
        <v>1028747</v>
      </c>
    </row>
    <row r="56" spans="1:18" s="1" customFormat="1" ht="14" x14ac:dyDescent="0.2">
      <c r="A56" s="130"/>
      <c r="B56" s="129"/>
      <c r="C56" s="129"/>
      <c r="D56" s="184" t="s">
        <v>310</v>
      </c>
      <c r="E56" s="129"/>
      <c r="F56" s="129"/>
      <c r="G56" s="192" t="s">
        <v>311</v>
      </c>
      <c r="H56" s="144">
        <v>99474</v>
      </c>
      <c r="I56" s="144">
        <v>99474</v>
      </c>
      <c r="J56" s="144">
        <v>99474</v>
      </c>
      <c r="K56" s="144">
        <v>99474</v>
      </c>
      <c r="L56" s="144">
        <v>99474</v>
      </c>
      <c r="M56" s="144">
        <v>99474</v>
      </c>
      <c r="N56" s="144">
        <v>99474</v>
      </c>
      <c r="O56" s="144">
        <v>99474</v>
      </c>
      <c r="P56" s="144">
        <v>99474</v>
      </c>
      <c r="Q56" s="144">
        <v>99474</v>
      </c>
      <c r="R56" s="144">
        <v>99474</v>
      </c>
    </row>
    <row r="57" spans="1:18" s="1" customFormat="1" ht="14" x14ac:dyDescent="0.2">
      <c r="A57" s="130"/>
      <c r="B57" s="129"/>
      <c r="C57" s="129"/>
      <c r="D57" s="192" t="s">
        <v>312</v>
      </c>
      <c r="E57" s="129"/>
      <c r="F57" s="129"/>
      <c r="G57" s="192" t="s">
        <v>313</v>
      </c>
      <c r="H57" s="144">
        <v>145974</v>
      </c>
      <c r="I57" s="144">
        <v>146053</v>
      </c>
      <c r="J57" s="144">
        <v>146053</v>
      </c>
      <c r="K57" s="144">
        <v>146591</v>
      </c>
      <c r="L57" s="144">
        <v>146598</v>
      </c>
      <c r="M57" s="144">
        <v>146772</v>
      </c>
      <c r="N57" s="144">
        <v>147358</v>
      </c>
      <c r="O57" s="144">
        <v>147343</v>
      </c>
      <c r="P57" s="144">
        <v>147301</v>
      </c>
      <c r="Q57" s="144">
        <v>147056</v>
      </c>
      <c r="R57" s="144">
        <v>147113</v>
      </c>
    </row>
    <row r="58" spans="1:18" s="1" customFormat="1" ht="14" x14ac:dyDescent="0.2">
      <c r="A58" s="130"/>
      <c r="B58" s="129"/>
      <c r="C58" s="129"/>
      <c r="D58" s="192" t="s">
        <v>314</v>
      </c>
      <c r="E58" s="129"/>
      <c r="F58" s="129"/>
      <c r="G58" s="192" t="s">
        <v>315</v>
      </c>
      <c r="H58" s="144">
        <v>449535</v>
      </c>
      <c r="I58" s="144">
        <v>527884</v>
      </c>
      <c r="J58" s="144">
        <v>583482</v>
      </c>
      <c r="K58" s="144">
        <v>641731</v>
      </c>
      <c r="L58" s="144">
        <v>685087</v>
      </c>
      <c r="M58" s="144">
        <v>636095</v>
      </c>
      <c r="N58" s="144">
        <v>645212</v>
      </c>
      <c r="O58" s="144">
        <v>680040</v>
      </c>
      <c r="P58" s="144">
        <v>735430</v>
      </c>
      <c r="Q58" s="144">
        <v>782720</v>
      </c>
      <c r="R58" s="144">
        <v>835619</v>
      </c>
    </row>
    <row r="59" spans="1:18" s="1" customFormat="1" ht="14" x14ac:dyDescent="0.2">
      <c r="A59" s="130"/>
      <c r="B59" s="129"/>
      <c r="C59" s="129"/>
      <c r="D59" s="193" t="s">
        <v>316</v>
      </c>
      <c r="E59" s="129"/>
      <c r="F59" s="129"/>
      <c r="G59" s="121" t="s">
        <v>317</v>
      </c>
      <c r="H59" s="144">
        <v>-8289</v>
      </c>
      <c r="I59" s="144">
        <v>-13537</v>
      </c>
      <c r="J59" s="144">
        <v>-24247</v>
      </c>
      <c r="K59" s="144">
        <v>-34400</v>
      </c>
      <c r="L59" s="144">
        <v>-44224</v>
      </c>
      <c r="M59" s="144">
        <v>-48701</v>
      </c>
      <c r="N59" s="144">
        <v>-48713</v>
      </c>
      <c r="O59" s="144">
        <v>-48748</v>
      </c>
      <c r="P59" s="144">
        <v>-51891</v>
      </c>
      <c r="Q59" s="144">
        <v>-53678</v>
      </c>
      <c r="R59" s="144">
        <v>-53460</v>
      </c>
    </row>
    <row r="60" spans="1:18" s="42" customFormat="1" ht="14" x14ac:dyDescent="0.2">
      <c r="A60" s="128"/>
      <c r="B60" s="186" t="s">
        <v>318</v>
      </c>
      <c r="C60" s="186"/>
      <c r="D60" s="186"/>
      <c r="E60" s="185" t="s">
        <v>35</v>
      </c>
      <c r="F60" s="185"/>
      <c r="G60" s="186"/>
      <c r="H60" s="183">
        <v>20639</v>
      </c>
      <c r="I60" s="183">
        <v>27074</v>
      </c>
      <c r="J60" s="183">
        <v>32961</v>
      </c>
      <c r="K60" s="183">
        <v>31465</v>
      </c>
      <c r="L60" s="183">
        <v>18711</v>
      </c>
      <c r="M60" s="183">
        <v>33511</v>
      </c>
      <c r="N60" s="183">
        <v>27016</v>
      </c>
      <c r="O60" s="183">
        <v>28692</v>
      </c>
      <c r="P60" s="183">
        <v>48483</v>
      </c>
      <c r="Q60" s="183">
        <v>60319</v>
      </c>
      <c r="R60" s="183">
        <v>75201</v>
      </c>
    </row>
    <row r="61" spans="1:18" s="2" customFormat="1" ht="14" x14ac:dyDescent="0.2">
      <c r="A61" s="194"/>
      <c r="B61" s="193"/>
      <c r="C61" s="193"/>
      <c r="D61" s="192" t="s">
        <v>319</v>
      </c>
      <c r="E61" s="193"/>
      <c r="F61" s="193"/>
      <c r="G61" s="192" t="s">
        <v>320</v>
      </c>
      <c r="H61" s="144">
        <v>17684</v>
      </c>
      <c r="I61" s="144">
        <v>22545</v>
      </c>
      <c r="J61" s="144">
        <v>27146</v>
      </c>
      <c r="K61" s="144">
        <v>24144</v>
      </c>
      <c r="L61" s="144">
        <v>13792</v>
      </c>
      <c r="M61" s="144">
        <v>24600</v>
      </c>
      <c r="N61" s="144">
        <v>18756</v>
      </c>
      <c r="O61" s="144">
        <v>20930</v>
      </c>
      <c r="P61" s="144">
        <v>29533</v>
      </c>
      <c r="Q61" s="144">
        <v>34505</v>
      </c>
      <c r="R61" s="144">
        <v>36518</v>
      </c>
    </row>
    <row r="62" spans="1:18" s="2" customFormat="1" ht="14" x14ac:dyDescent="0.2">
      <c r="A62" s="194"/>
      <c r="B62" s="193"/>
      <c r="C62" s="193"/>
      <c r="D62" s="121" t="s">
        <v>321</v>
      </c>
      <c r="E62" s="193"/>
      <c r="F62" s="193"/>
      <c r="G62" s="121" t="s">
        <v>322</v>
      </c>
      <c r="H62" s="144">
        <v>-896</v>
      </c>
      <c r="I62" s="144">
        <v>472</v>
      </c>
      <c r="J62" s="144">
        <v>-494</v>
      </c>
      <c r="K62" s="144">
        <v>-325</v>
      </c>
      <c r="L62" s="144">
        <v>-28</v>
      </c>
      <c r="M62" s="144">
        <v>3</v>
      </c>
      <c r="N62" s="144">
        <v>7</v>
      </c>
      <c r="O62" s="144">
        <v>-78</v>
      </c>
      <c r="P62" s="144">
        <v>329</v>
      </c>
      <c r="Q62" s="144">
        <v>-259</v>
      </c>
      <c r="R62" s="144">
        <v>371</v>
      </c>
    </row>
    <row r="63" spans="1:18" s="2" customFormat="1" ht="14" x14ac:dyDescent="0.2">
      <c r="A63" s="194"/>
      <c r="B63" s="193"/>
      <c r="C63" s="193"/>
      <c r="D63" s="192" t="s">
        <v>323</v>
      </c>
      <c r="E63" s="193"/>
      <c r="F63" s="193"/>
      <c r="G63" s="192" t="s">
        <v>31</v>
      </c>
      <c r="H63" s="144">
        <v>5598</v>
      </c>
      <c r="I63" s="144">
        <v>5546</v>
      </c>
      <c r="J63" s="144">
        <v>5575</v>
      </c>
      <c r="K63" s="144">
        <v>5523</v>
      </c>
      <c r="L63" s="144">
        <v>5511</v>
      </c>
      <c r="M63" s="144">
        <v>5483</v>
      </c>
      <c r="N63" s="144">
        <v>5499</v>
      </c>
      <c r="O63" s="144">
        <v>5499</v>
      </c>
      <c r="P63" s="144">
        <v>5545</v>
      </c>
      <c r="Q63" s="144">
        <v>5373</v>
      </c>
      <c r="R63" s="144">
        <v>5586</v>
      </c>
    </row>
    <row r="64" spans="1:18" s="2" customFormat="1" ht="14" x14ac:dyDescent="0.2">
      <c r="A64" s="194"/>
      <c r="B64" s="193"/>
      <c r="C64" s="193"/>
      <c r="D64" s="192" t="s">
        <v>324</v>
      </c>
      <c r="E64" s="193"/>
      <c r="F64" s="193"/>
      <c r="G64" s="192" t="s">
        <v>50</v>
      </c>
      <c r="H64" s="144">
        <v>1072</v>
      </c>
      <c r="I64" s="144">
        <v>100</v>
      </c>
      <c r="J64" s="144">
        <v>607</v>
      </c>
      <c r="K64" s="144">
        <v>-163</v>
      </c>
      <c r="L64" s="144">
        <v>-427</v>
      </c>
      <c r="M64" s="144">
        <v>-615</v>
      </c>
      <c r="N64" s="144">
        <v>435</v>
      </c>
      <c r="O64" s="144">
        <v>908</v>
      </c>
      <c r="P64" s="144">
        <v>5805</v>
      </c>
      <c r="Q64" s="144">
        <v>11391</v>
      </c>
      <c r="R64" s="144">
        <v>14480</v>
      </c>
    </row>
    <row r="65" spans="1:18" s="2" customFormat="1" ht="14" x14ac:dyDescent="0.2">
      <c r="A65" s="194"/>
      <c r="B65" s="193"/>
      <c r="C65" s="193"/>
      <c r="D65" s="192" t="s">
        <v>325</v>
      </c>
      <c r="E65" s="193"/>
      <c r="F65" s="193"/>
      <c r="G65" s="125" t="s">
        <v>116</v>
      </c>
      <c r="H65" s="144">
        <v>-2818</v>
      </c>
      <c r="I65" s="144">
        <v>-1591</v>
      </c>
      <c r="J65" s="144">
        <v>125</v>
      </c>
      <c r="K65" s="144">
        <v>2287</v>
      </c>
      <c r="L65" s="144">
        <v>-136</v>
      </c>
      <c r="M65" s="144">
        <v>4038</v>
      </c>
      <c r="N65" s="144">
        <v>2317</v>
      </c>
      <c r="O65" s="144">
        <v>1433</v>
      </c>
      <c r="P65" s="144">
        <v>7269</v>
      </c>
      <c r="Q65" s="144">
        <v>9308</v>
      </c>
      <c r="R65" s="144">
        <v>18243</v>
      </c>
    </row>
    <row r="66" spans="1:18" s="2" customFormat="1" ht="14" x14ac:dyDescent="0.2">
      <c r="A66" s="194"/>
      <c r="B66" s="195" t="s">
        <v>326</v>
      </c>
      <c r="C66" s="195"/>
      <c r="D66" s="196"/>
      <c r="E66" s="195" t="s">
        <v>64</v>
      </c>
      <c r="F66" s="195"/>
      <c r="G66" s="196"/>
      <c r="H66" s="183">
        <v>424</v>
      </c>
      <c r="I66" s="183">
        <v>496</v>
      </c>
      <c r="J66" s="183" t="s">
        <v>327</v>
      </c>
      <c r="K66" s="183" t="s">
        <v>327</v>
      </c>
      <c r="L66" s="183" t="s">
        <v>327</v>
      </c>
      <c r="M66" s="183" t="s">
        <v>327</v>
      </c>
      <c r="N66" s="183" t="s">
        <v>555</v>
      </c>
      <c r="O66" s="183" t="s">
        <v>249</v>
      </c>
      <c r="P66" s="183" t="s">
        <v>249</v>
      </c>
      <c r="Q66" s="183" t="s">
        <v>249</v>
      </c>
      <c r="R66" s="183" t="s">
        <v>249</v>
      </c>
    </row>
    <row r="67" spans="1:18" s="42" customFormat="1" ht="14" x14ac:dyDescent="0.2">
      <c r="A67" s="128"/>
      <c r="B67" s="197" t="s">
        <v>328</v>
      </c>
      <c r="C67" s="197"/>
      <c r="D67" s="197"/>
      <c r="E67" s="197" t="s">
        <v>125</v>
      </c>
      <c r="F67" s="197"/>
      <c r="G67" s="197"/>
      <c r="H67" s="199">
        <v>16478</v>
      </c>
      <c r="I67" s="199">
        <v>17213</v>
      </c>
      <c r="J67" s="199">
        <v>28786</v>
      </c>
      <c r="K67" s="199">
        <v>30517</v>
      </c>
      <c r="L67" s="199">
        <v>32025</v>
      </c>
      <c r="M67" s="199">
        <v>42834</v>
      </c>
      <c r="N67" s="199">
        <v>45014</v>
      </c>
      <c r="O67" s="199">
        <v>74137</v>
      </c>
      <c r="P67" s="199">
        <v>91634</v>
      </c>
      <c r="Q67" s="199">
        <v>96568</v>
      </c>
      <c r="R67" s="199">
        <v>97396</v>
      </c>
    </row>
    <row r="68" spans="1:18" s="42" customFormat="1" ht="14" x14ac:dyDescent="0.2">
      <c r="A68" s="128"/>
      <c r="B68" s="200" t="s">
        <v>329</v>
      </c>
      <c r="C68" s="200"/>
      <c r="D68" s="200"/>
      <c r="E68" s="200" t="s">
        <v>29</v>
      </c>
      <c r="F68" s="200"/>
      <c r="G68" s="200"/>
      <c r="H68" s="172">
        <v>724237</v>
      </c>
      <c r="I68" s="172">
        <v>804659</v>
      </c>
      <c r="J68" s="172">
        <v>866512</v>
      </c>
      <c r="K68" s="172">
        <v>915381</v>
      </c>
      <c r="L68" s="172">
        <v>937672</v>
      </c>
      <c r="M68" s="172">
        <v>909985</v>
      </c>
      <c r="N68" s="172">
        <v>915363</v>
      </c>
      <c r="O68" s="172">
        <v>980940</v>
      </c>
      <c r="P68" s="172">
        <v>1070432</v>
      </c>
      <c r="Q68" s="172">
        <v>1132460</v>
      </c>
      <c r="R68" s="172">
        <v>1201345</v>
      </c>
    </row>
    <row r="69" spans="1:18" s="42" customFormat="1" ht="13.5" customHeight="1" x14ac:dyDescent="0.2">
      <c r="A69" s="128"/>
      <c r="B69" s="197"/>
      <c r="C69" s="197"/>
      <c r="D69" s="197"/>
      <c r="E69" s="197"/>
      <c r="F69" s="197"/>
      <c r="G69" s="197"/>
      <c r="H69" s="199"/>
      <c r="I69" s="199"/>
      <c r="J69" s="199"/>
      <c r="K69" s="199"/>
      <c r="L69" s="199"/>
      <c r="M69" s="199"/>
      <c r="N69" s="199"/>
      <c r="O69" s="199"/>
      <c r="P69" s="199"/>
      <c r="Q69" s="199"/>
      <c r="R69" s="199"/>
    </row>
    <row r="70" spans="1:18" s="42" customFormat="1" ht="13.5" customHeight="1" x14ac:dyDescent="0.2">
      <c r="A70" s="128"/>
      <c r="B70" s="187" t="s">
        <v>330</v>
      </c>
      <c r="C70" s="187"/>
      <c r="D70" s="187"/>
      <c r="E70" s="187" t="s">
        <v>32</v>
      </c>
      <c r="F70" s="187"/>
      <c r="G70" s="200"/>
      <c r="H70" s="172">
        <v>2282180</v>
      </c>
      <c r="I70" s="172">
        <v>2349831</v>
      </c>
      <c r="J70" s="172">
        <v>2404926</v>
      </c>
      <c r="K70" s="172">
        <v>2466223</v>
      </c>
      <c r="L70" s="172">
        <v>2489081</v>
      </c>
      <c r="M70" s="172">
        <v>2621028</v>
      </c>
      <c r="N70" s="172">
        <v>2722841</v>
      </c>
      <c r="O70" s="172">
        <v>2865410</v>
      </c>
      <c r="P70" s="172">
        <v>3052930</v>
      </c>
      <c r="Q70" s="172">
        <v>3283453</v>
      </c>
      <c r="R70" s="172">
        <v>3543589</v>
      </c>
    </row>
    <row r="71" spans="1:18" s="102" customFormat="1" ht="14" x14ac:dyDescent="0.2">
      <c r="A71" s="127"/>
      <c r="B71" s="127"/>
      <c r="C71" s="127"/>
      <c r="D71" s="127"/>
      <c r="E71" s="127"/>
      <c r="F71" s="127"/>
      <c r="G71" s="126"/>
      <c r="H71" s="127"/>
      <c r="I71" s="126"/>
      <c r="J71" s="126"/>
      <c r="K71" s="126"/>
      <c r="L71" s="126"/>
      <c r="M71" s="126"/>
      <c r="N71" s="126"/>
      <c r="O71" s="126"/>
      <c r="P71" s="126"/>
      <c r="Q71" s="103"/>
    </row>
    <row r="72" spans="1:18" s="102" customFormat="1" x14ac:dyDescent="0.2">
      <c r="G72" s="103"/>
      <c r="Q72" s="103"/>
    </row>
    <row r="73" spans="1:18" s="102" customFormat="1" x14ac:dyDescent="0.2">
      <c r="G73" s="103"/>
      <c r="Q73" s="103"/>
    </row>
    <row r="74" spans="1:18" s="102" customFormat="1" x14ac:dyDescent="0.2">
      <c r="E74" s="85"/>
      <c r="G74" s="103"/>
      <c r="Q74" s="103"/>
    </row>
    <row r="75" spans="1:18" s="102" customFormat="1" x14ac:dyDescent="0.2">
      <c r="G75" s="103"/>
      <c r="Q75" s="103"/>
    </row>
    <row r="76" spans="1:18" s="102" customFormat="1" x14ac:dyDescent="0.2">
      <c r="G76" s="103"/>
      <c r="Q76" s="103"/>
    </row>
    <row r="77" spans="1:18" s="102" customFormat="1" x14ac:dyDescent="0.2">
      <c r="G77" s="103"/>
      <c r="Q77" s="103"/>
    </row>
    <row r="78" spans="1:18" s="102" customFormat="1" x14ac:dyDescent="0.2">
      <c r="G78" s="103"/>
      <c r="Q78" s="103"/>
    </row>
    <row r="79" spans="1:18" s="102" customFormat="1" x14ac:dyDescent="0.2">
      <c r="G79" s="103"/>
      <c r="Q79" s="103"/>
    </row>
    <row r="80" spans="1:18" s="102" customFormat="1" x14ac:dyDescent="0.2">
      <c r="G80" s="103"/>
    </row>
    <row r="81" spans="7:7" s="102" customFormat="1" x14ac:dyDescent="0.2">
      <c r="G81" s="103"/>
    </row>
    <row r="82" spans="7:7" s="102" customFormat="1" x14ac:dyDescent="0.2">
      <c r="G82" s="103"/>
    </row>
    <row r="83" spans="7:7" s="102" customFormat="1" x14ac:dyDescent="0.2">
      <c r="G83" s="103"/>
    </row>
    <row r="84" spans="7:7" s="102" customFormat="1" x14ac:dyDescent="0.2">
      <c r="G84" s="103"/>
    </row>
    <row r="85" spans="7:7" s="102" customFormat="1" x14ac:dyDescent="0.2">
      <c r="G85" s="103"/>
    </row>
    <row r="86" spans="7:7" s="102" customFormat="1" x14ac:dyDescent="0.2">
      <c r="G86" s="103"/>
    </row>
    <row r="87" spans="7:7" s="102" customFormat="1" x14ac:dyDescent="0.2">
      <c r="G87" s="103"/>
    </row>
    <row r="88" spans="7:7" s="102" customFormat="1" x14ac:dyDescent="0.2">
      <c r="G88" s="103"/>
    </row>
    <row r="89" spans="7:7" s="102" customFormat="1" x14ac:dyDescent="0.2">
      <c r="G89" s="103"/>
    </row>
    <row r="90" spans="7:7" s="102" customFormat="1" x14ac:dyDescent="0.2">
      <c r="G90" s="103"/>
    </row>
  </sheetData>
  <phoneticPr fontId="2"/>
  <pageMargins left="0.19685039370078741" right="0" top="0.39370078740157483" bottom="0" header="0.43307086614173229" footer="0.19685039370078741"/>
  <pageSetup paperSize="9" scale="55" orientation="landscape" r:id="rId1"/>
  <headerFooter alignWithMargins="0"/>
  <rowBreaks count="1" manualBreakCount="1">
    <brk id="33"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98"/>
  <sheetViews>
    <sheetView view="pageBreakPreview" zoomScale="85" zoomScaleNormal="100" zoomScaleSheetLayoutView="85" workbookViewId="0">
      <pane xSplit="3" topLeftCell="D1" activePane="topRight" state="frozen"/>
      <selection activeCell="V37" sqref="V37"/>
      <selection pane="topRight" activeCell="C21" sqref="C21:P21"/>
    </sheetView>
  </sheetViews>
  <sheetFormatPr defaultColWidth="9" defaultRowHeight="13" x14ac:dyDescent="0.2"/>
  <cols>
    <col min="1" max="1" width="3.08984375" style="106" customWidth="1"/>
    <col min="2" max="2" width="4.6328125" style="106" customWidth="1"/>
    <col min="3" max="3" width="41" style="106" bestFit="1" customWidth="1"/>
    <col min="4" max="4" width="4.6328125" style="106" customWidth="1"/>
    <col min="5" max="5" width="50.36328125" style="106" customWidth="1"/>
    <col min="6" max="15" width="10.6328125" style="106" customWidth="1"/>
    <col min="16" max="16" width="10.54296875" style="106" customWidth="1"/>
    <col min="17" max="16384" width="9" style="106"/>
  </cols>
  <sheetData>
    <row r="1" spans="1:16" s="104" customFormat="1" ht="14" x14ac:dyDescent="0.2">
      <c r="A1" s="201"/>
      <c r="B1" s="126"/>
      <c r="C1" s="126"/>
      <c r="D1" s="126"/>
      <c r="E1" s="126"/>
      <c r="F1" s="126"/>
      <c r="G1" s="126"/>
      <c r="H1" s="126"/>
      <c r="I1" s="126"/>
      <c r="J1" s="126"/>
      <c r="K1" s="126"/>
      <c r="L1" s="126"/>
      <c r="M1" s="126"/>
      <c r="N1" s="126"/>
    </row>
    <row r="2" spans="1:16" s="104" customFormat="1" ht="14" x14ac:dyDescent="0.2">
      <c r="A2" s="126"/>
      <c r="B2" s="126"/>
      <c r="C2" s="126"/>
      <c r="D2" s="126"/>
      <c r="E2" s="126"/>
      <c r="F2" s="202"/>
      <c r="G2" s="202"/>
      <c r="H2" s="202"/>
      <c r="I2" s="202"/>
      <c r="J2" s="202"/>
      <c r="K2" s="202"/>
      <c r="L2" s="202"/>
      <c r="M2" s="202"/>
      <c r="N2" s="202"/>
    </row>
    <row r="3" spans="1:16" s="104" customFormat="1" ht="14" x14ac:dyDescent="0.2">
      <c r="A3" s="126"/>
      <c r="B3" s="126"/>
      <c r="C3" s="126"/>
      <c r="D3" s="126"/>
      <c r="E3" s="126"/>
      <c r="F3" s="202"/>
      <c r="G3" s="202"/>
      <c r="H3" s="202"/>
      <c r="I3" s="203"/>
      <c r="J3" s="203"/>
      <c r="K3" s="203"/>
      <c r="L3" s="203"/>
      <c r="M3" s="203"/>
      <c r="O3" s="203"/>
      <c r="P3" s="203" t="s">
        <v>265</v>
      </c>
    </row>
    <row r="4" spans="1:16" s="104" customFormat="1" ht="14.5" thickBot="1" x14ac:dyDescent="0.25">
      <c r="A4" s="126"/>
      <c r="B4" s="126"/>
      <c r="C4" s="126"/>
      <c r="D4" s="126"/>
      <c r="E4" s="126"/>
      <c r="F4" s="204"/>
      <c r="G4" s="204"/>
      <c r="H4" s="205"/>
      <c r="I4" s="203"/>
      <c r="J4" s="203"/>
      <c r="K4" s="203"/>
      <c r="L4" s="203"/>
      <c r="M4" s="203"/>
      <c r="O4" s="203"/>
      <c r="P4" s="203" t="s">
        <v>266</v>
      </c>
    </row>
    <row r="5" spans="1:16" s="104" customFormat="1" ht="14.25" customHeight="1" thickBot="1" x14ac:dyDescent="0.25">
      <c r="A5" s="126"/>
      <c r="B5" s="118" t="s">
        <v>341</v>
      </c>
      <c r="C5" s="118"/>
      <c r="D5" s="118" t="s">
        <v>2</v>
      </c>
      <c r="E5" s="206"/>
      <c r="F5" s="143" t="s">
        <v>119</v>
      </c>
      <c r="G5" s="143" t="s">
        <v>122</v>
      </c>
      <c r="H5" s="143" t="s">
        <v>131</v>
      </c>
      <c r="I5" s="143" t="s">
        <v>132</v>
      </c>
      <c r="J5" s="143" t="s">
        <v>141</v>
      </c>
      <c r="K5" s="143" t="s">
        <v>156</v>
      </c>
      <c r="L5" s="143" t="s">
        <v>193</v>
      </c>
      <c r="M5" s="143" t="s">
        <v>264</v>
      </c>
      <c r="N5" s="143" t="s">
        <v>567</v>
      </c>
      <c r="O5" s="143" t="s">
        <v>583</v>
      </c>
      <c r="P5" s="143" t="s">
        <v>618</v>
      </c>
    </row>
    <row r="6" spans="1:16" s="99" customFormat="1" ht="14" x14ac:dyDescent="0.2">
      <c r="A6" s="207"/>
      <c r="B6" s="166" t="s">
        <v>342</v>
      </c>
      <c r="C6" s="166"/>
      <c r="D6" s="166" t="s">
        <v>199</v>
      </c>
      <c r="E6" s="166"/>
      <c r="F6" s="168">
        <v>746792</v>
      </c>
      <c r="G6" s="168">
        <v>736763</v>
      </c>
      <c r="H6" s="168">
        <v>760252</v>
      </c>
      <c r="I6" s="168">
        <v>791427</v>
      </c>
      <c r="J6" s="168">
        <v>762650</v>
      </c>
      <c r="K6" s="168">
        <v>568900</v>
      </c>
      <c r="L6" s="168">
        <v>746217</v>
      </c>
      <c r="M6" s="168">
        <v>968300</v>
      </c>
      <c r="N6" s="168">
        <v>997611</v>
      </c>
      <c r="O6" s="168">
        <v>1106854</v>
      </c>
      <c r="P6" s="168">
        <v>1203506</v>
      </c>
    </row>
    <row r="7" spans="1:16" s="99" customFormat="1" ht="14" x14ac:dyDescent="0.2">
      <c r="A7" s="207"/>
      <c r="B7" s="208" t="s">
        <v>343</v>
      </c>
      <c r="C7" s="208"/>
      <c r="D7" s="208" t="s">
        <v>133</v>
      </c>
      <c r="E7" s="208"/>
      <c r="F7" s="199">
        <v>636499</v>
      </c>
      <c r="G7" s="199">
        <v>632704</v>
      </c>
      <c r="H7" s="199">
        <v>655041</v>
      </c>
      <c r="I7" s="199">
        <v>676489</v>
      </c>
      <c r="J7" s="199">
        <v>667480</v>
      </c>
      <c r="K7" s="199">
        <v>566833</v>
      </c>
      <c r="L7" s="199">
        <v>707005</v>
      </c>
      <c r="M7" s="199">
        <v>878949</v>
      </c>
      <c r="N7" s="199">
        <v>891921</v>
      </c>
      <c r="O7" s="199">
        <v>995975</v>
      </c>
      <c r="P7" s="199">
        <v>1076370</v>
      </c>
    </row>
    <row r="8" spans="1:16" s="44" customFormat="1" ht="14" x14ac:dyDescent="0.2">
      <c r="A8" s="125"/>
      <c r="B8" s="121"/>
      <c r="C8" s="121" t="s">
        <v>344</v>
      </c>
      <c r="D8" s="121"/>
      <c r="E8" s="121" t="s">
        <v>332</v>
      </c>
      <c r="F8" s="144">
        <v>605512</v>
      </c>
      <c r="G8" s="144">
        <v>603260</v>
      </c>
      <c r="H8" s="144">
        <v>625407</v>
      </c>
      <c r="I8" s="144">
        <v>650127</v>
      </c>
      <c r="J8" s="144">
        <v>640441</v>
      </c>
      <c r="K8" s="144">
        <v>542159</v>
      </c>
      <c r="L8" s="144">
        <v>679865</v>
      </c>
      <c r="M8" s="144">
        <v>849136</v>
      </c>
      <c r="N8" s="144">
        <v>859149</v>
      </c>
      <c r="O8" s="144">
        <v>962406</v>
      </c>
      <c r="P8" s="144">
        <v>1036802</v>
      </c>
    </row>
    <row r="9" spans="1:16" s="44" customFormat="1" ht="14" x14ac:dyDescent="0.2">
      <c r="A9" s="125"/>
      <c r="B9" s="121"/>
      <c r="C9" s="121" t="s">
        <v>345</v>
      </c>
      <c r="D9" s="121"/>
      <c r="E9" s="121" t="s">
        <v>377</v>
      </c>
      <c r="F9" s="144">
        <v>30987</v>
      </c>
      <c r="G9" s="144">
        <v>29443</v>
      </c>
      <c r="H9" s="144">
        <v>29633</v>
      </c>
      <c r="I9" s="144">
        <v>26361</v>
      </c>
      <c r="J9" s="144">
        <v>27039</v>
      </c>
      <c r="K9" s="144">
        <v>24674</v>
      </c>
      <c r="L9" s="144">
        <v>27139</v>
      </c>
      <c r="M9" s="144">
        <v>29813</v>
      </c>
      <c r="N9" s="144">
        <v>32772</v>
      </c>
      <c r="O9" s="144">
        <v>33568</v>
      </c>
      <c r="P9" s="144">
        <v>39567</v>
      </c>
    </row>
    <row r="10" spans="1:16" s="99" customFormat="1" ht="14" x14ac:dyDescent="0.2">
      <c r="A10" s="207"/>
      <c r="B10" s="209" t="s">
        <v>346</v>
      </c>
      <c r="C10" s="209"/>
      <c r="D10" s="209" t="s">
        <v>201</v>
      </c>
      <c r="E10" s="209"/>
      <c r="F10" s="183">
        <v>110293</v>
      </c>
      <c r="G10" s="183">
        <v>104058</v>
      </c>
      <c r="H10" s="183">
        <v>105211</v>
      </c>
      <c r="I10" s="183">
        <v>114937</v>
      </c>
      <c r="J10" s="183">
        <v>95170</v>
      </c>
      <c r="K10" s="183">
        <v>2066</v>
      </c>
      <c r="L10" s="183">
        <v>39212</v>
      </c>
      <c r="M10" s="183">
        <v>89350</v>
      </c>
      <c r="N10" s="183">
        <v>105689</v>
      </c>
      <c r="O10" s="183">
        <v>110879</v>
      </c>
      <c r="P10" s="183">
        <v>127136</v>
      </c>
    </row>
    <row r="11" spans="1:16" s="105" customFormat="1" ht="14" x14ac:dyDescent="0.2">
      <c r="A11" s="125"/>
      <c r="B11" s="210" t="s">
        <v>347</v>
      </c>
      <c r="C11" s="211"/>
      <c r="D11" s="210" t="s">
        <v>134</v>
      </c>
      <c r="E11" s="211"/>
      <c r="F11" s="212">
        <v>9158</v>
      </c>
      <c r="G11" s="212">
        <v>11789</v>
      </c>
      <c r="H11" s="212">
        <v>12791</v>
      </c>
      <c r="I11" s="212">
        <v>9377</v>
      </c>
      <c r="J11" s="212">
        <v>7331</v>
      </c>
      <c r="K11" s="212">
        <v>3572</v>
      </c>
      <c r="L11" s="212">
        <v>10885</v>
      </c>
      <c r="M11" s="212">
        <v>12145</v>
      </c>
      <c r="N11" s="212">
        <v>19402</v>
      </c>
      <c r="O11" s="212">
        <v>19719</v>
      </c>
      <c r="P11" s="212">
        <v>23021</v>
      </c>
    </row>
    <row r="12" spans="1:16" s="105" customFormat="1" ht="14" x14ac:dyDescent="0.2">
      <c r="A12" s="125"/>
      <c r="B12" s="124"/>
      <c r="C12" s="123" t="s">
        <v>348</v>
      </c>
      <c r="D12" s="123"/>
      <c r="E12" s="123" t="s">
        <v>333</v>
      </c>
      <c r="F12" s="144">
        <v>106</v>
      </c>
      <c r="G12" s="144">
        <v>115</v>
      </c>
      <c r="H12" s="144">
        <v>119</v>
      </c>
      <c r="I12" s="144">
        <v>123</v>
      </c>
      <c r="J12" s="144">
        <v>149</v>
      </c>
      <c r="K12" s="144">
        <v>122</v>
      </c>
      <c r="L12" s="144">
        <v>179</v>
      </c>
      <c r="M12" s="144">
        <v>314</v>
      </c>
      <c r="N12" s="144">
        <v>794</v>
      </c>
      <c r="O12" s="144">
        <v>1179</v>
      </c>
      <c r="P12" s="144">
        <v>1202</v>
      </c>
    </row>
    <row r="13" spans="1:16" s="105" customFormat="1" ht="14" x14ac:dyDescent="0.2">
      <c r="A13" s="125"/>
      <c r="B13" s="124"/>
      <c r="C13" s="123" t="s">
        <v>349</v>
      </c>
      <c r="D13" s="123"/>
      <c r="E13" s="123" t="s">
        <v>334</v>
      </c>
      <c r="F13" s="144">
        <v>1017</v>
      </c>
      <c r="G13" s="144">
        <v>976</v>
      </c>
      <c r="H13" s="144">
        <v>1212</v>
      </c>
      <c r="I13" s="144">
        <v>1372</v>
      </c>
      <c r="J13" s="144">
        <v>1339</v>
      </c>
      <c r="K13" s="144">
        <v>980</v>
      </c>
      <c r="L13" s="144">
        <v>928</v>
      </c>
      <c r="M13" s="144">
        <v>957</v>
      </c>
      <c r="N13" s="144">
        <v>999</v>
      </c>
      <c r="O13" s="144">
        <v>1009</v>
      </c>
      <c r="P13" s="144">
        <v>1519</v>
      </c>
    </row>
    <row r="14" spans="1:16" s="105" customFormat="1" ht="14" x14ac:dyDescent="0.2">
      <c r="A14" s="125"/>
      <c r="B14" s="124"/>
      <c r="C14" s="123" t="s">
        <v>350</v>
      </c>
      <c r="D14" s="123"/>
      <c r="E14" s="123" t="s">
        <v>176</v>
      </c>
      <c r="F14" s="144" t="s">
        <v>249</v>
      </c>
      <c r="G14" s="144" t="s">
        <v>249</v>
      </c>
      <c r="H14" s="144" t="s">
        <v>249</v>
      </c>
      <c r="I14" s="144" t="s">
        <v>249</v>
      </c>
      <c r="J14" s="144">
        <v>387</v>
      </c>
      <c r="K14" s="144">
        <v>656</v>
      </c>
      <c r="L14" s="144" t="s">
        <v>249</v>
      </c>
      <c r="M14" s="144" t="s">
        <v>249</v>
      </c>
      <c r="N14" s="144" t="s">
        <v>249</v>
      </c>
      <c r="O14" s="144" t="s">
        <v>249</v>
      </c>
      <c r="P14" s="144" t="s">
        <v>249</v>
      </c>
    </row>
    <row r="15" spans="1:16" s="105" customFormat="1" ht="14" x14ac:dyDescent="0.2">
      <c r="A15" s="125"/>
      <c r="B15" s="124"/>
      <c r="C15" s="123" t="s">
        <v>351</v>
      </c>
      <c r="D15" s="123"/>
      <c r="E15" s="123" t="s">
        <v>335</v>
      </c>
      <c r="F15" s="144">
        <v>5748</v>
      </c>
      <c r="G15" s="144">
        <v>8630</v>
      </c>
      <c r="H15" s="144">
        <v>9232</v>
      </c>
      <c r="I15" s="144">
        <v>4962</v>
      </c>
      <c r="J15" s="144">
        <v>3389</v>
      </c>
      <c r="K15" s="144" t="s">
        <v>249</v>
      </c>
      <c r="L15" s="144">
        <v>7167</v>
      </c>
      <c r="M15" s="144">
        <v>8325</v>
      </c>
      <c r="N15" s="144">
        <v>14615</v>
      </c>
      <c r="O15" s="144">
        <v>15451</v>
      </c>
      <c r="P15" s="144">
        <v>16298</v>
      </c>
    </row>
    <row r="16" spans="1:16" s="105" customFormat="1" ht="14" x14ac:dyDescent="0.2">
      <c r="A16" s="125"/>
      <c r="B16" s="123"/>
      <c r="C16" s="123" t="s">
        <v>352</v>
      </c>
      <c r="D16" s="123"/>
      <c r="E16" s="123" t="s">
        <v>336</v>
      </c>
      <c r="F16" s="144">
        <v>2285</v>
      </c>
      <c r="G16" s="144">
        <v>2066</v>
      </c>
      <c r="H16" s="144">
        <v>2227</v>
      </c>
      <c r="I16" s="144">
        <v>2918</v>
      </c>
      <c r="J16" s="144">
        <v>2005</v>
      </c>
      <c r="K16" s="144">
        <v>1813</v>
      </c>
      <c r="L16" s="144">
        <v>2609</v>
      </c>
      <c r="M16" s="144">
        <v>2547</v>
      </c>
      <c r="N16" s="144">
        <v>2992</v>
      </c>
      <c r="O16" s="144">
        <v>2078</v>
      </c>
      <c r="P16" s="144">
        <v>4000</v>
      </c>
    </row>
    <row r="17" spans="1:16" s="44" customFormat="1" ht="14" x14ac:dyDescent="0.2">
      <c r="A17" s="125"/>
      <c r="B17" s="213" t="s">
        <v>353</v>
      </c>
      <c r="C17" s="214"/>
      <c r="D17" s="215" t="s">
        <v>135</v>
      </c>
      <c r="E17" s="214"/>
      <c r="F17" s="216">
        <v>14972</v>
      </c>
      <c r="G17" s="216">
        <v>15240</v>
      </c>
      <c r="H17" s="216">
        <v>14228</v>
      </c>
      <c r="I17" s="216">
        <v>13771</v>
      </c>
      <c r="J17" s="216">
        <v>13706</v>
      </c>
      <c r="K17" s="216">
        <v>13262</v>
      </c>
      <c r="L17" s="216">
        <v>11648</v>
      </c>
      <c r="M17" s="216">
        <v>13063</v>
      </c>
      <c r="N17" s="216">
        <v>15677</v>
      </c>
      <c r="O17" s="216">
        <v>19356</v>
      </c>
      <c r="P17" s="216">
        <v>25609</v>
      </c>
    </row>
    <row r="18" spans="1:16" s="44" customFormat="1" ht="14" x14ac:dyDescent="0.2">
      <c r="A18" s="125"/>
      <c r="B18" s="123"/>
      <c r="C18" s="125" t="s">
        <v>354</v>
      </c>
      <c r="D18" s="125"/>
      <c r="E18" s="125" t="s">
        <v>136</v>
      </c>
      <c r="F18" s="144">
        <v>12506</v>
      </c>
      <c r="G18" s="144">
        <v>11166</v>
      </c>
      <c r="H18" s="144">
        <v>10059</v>
      </c>
      <c r="I18" s="144">
        <v>9615</v>
      </c>
      <c r="J18" s="144">
        <v>9267</v>
      </c>
      <c r="K18" s="144">
        <v>8885</v>
      </c>
      <c r="L18" s="144">
        <v>8516</v>
      </c>
      <c r="M18" s="144">
        <v>8768</v>
      </c>
      <c r="N18" s="144">
        <v>10382</v>
      </c>
      <c r="O18" s="144">
        <v>12065</v>
      </c>
      <c r="P18" s="144">
        <v>15770</v>
      </c>
    </row>
    <row r="19" spans="1:16" s="44" customFormat="1" ht="14" x14ac:dyDescent="0.2">
      <c r="A19" s="125"/>
      <c r="B19" s="123"/>
      <c r="C19" s="125" t="s">
        <v>355</v>
      </c>
      <c r="D19" s="125"/>
      <c r="E19" s="125" t="s">
        <v>177</v>
      </c>
      <c r="F19" s="144" t="s">
        <v>249</v>
      </c>
      <c r="G19" s="144" t="s">
        <v>249</v>
      </c>
      <c r="H19" s="144" t="s">
        <v>249</v>
      </c>
      <c r="I19" s="144" t="s">
        <v>249</v>
      </c>
      <c r="J19" s="144" t="s">
        <v>249</v>
      </c>
      <c r="K19" s="144">
        <v>1622</v>
      </c>
      <c r="L19" s="144" t="s">
        <v>249</v>
      </c>
      <c r="M19" s="144" t="s">
        <v>249</v>
      </c>
      <c r="N19" s="144" t="s">
        <v>249</v>
      </c>
      <c r="O19" s="144" t="s">
        <v>249</v>
      </c>
      <c r="P19" s="144" t="s">
        <v>249</v>
      </c>
    </row>
    <row r="20" spans="1:16" s="44" customFormat="1" ht="14" x14ac:dyDescent="0.2">
      <c r="A20" s="125"/>
      <c r="B20" s="123"/>
      <c r="C20" s="125" t="s">
        <v>356</v>
      </c>
      <c r="D20" s="125"/>
      <c r="E20" s="121" t="s">
        <v>337</v>
      </c>
      <c r="F20" s="144" t="s">
        <v>249</v>
      </c>
      <c r="G20" s="144" t="s">
        <v>249</v>
      </c>
      <c r="H20" s="144">
        <v>1825</v>
      </c>
      <c r="I20" s="144">
        <v>1756</v>
      </c>
      <c r="J20" s="144">
        <v>1487</v>
      </c>
      <c r="K20" s="144" t="s">
        <v>249</v>
      </c>
      <c r="L20" s="144">
        <v>1034</v>
      </c>
      <c r="M20" s="144">
        <v>1784</v>
      </c>
      <c r="N20" s="144" t="s">
        <v>249</v>
      </c>
      <c r="O20" s="144" t="s">
        <v>249</v>
      </c>
      <c r="P20" s="144" t="s">
        <v>249</v>
      </c>
    </row>
    <row r="21" spans="1:16" s="44" customFormat="1" ht="14" x14ac:dyDescent="0.2">
      <c r="A21" s="125"/>
      <c r="B21" s="123"/>
      <c r="C21" s="370" t="s">
        <v>621</v>
      </c>
      <c r="D21" s="125"/>
      <c r="E21" s="121" t="s">
        <v>625</v>
      </c>
      <c r="F21" s="144" t="s">
        <v>249</v>
      </c>
      <c r="G21" s="144" t="s">
        <v>249</v>
      </c>
      <c r="H21" s="144" t="s">
        <v>249</v>
      </c>
      <c r="I21" s="144" t="s">
        <v>249</v>
      </c>
      <c r="J21" s="144" t="s">
        <v>249</v>
      </c>
      <c r="K21" s="144" t="s">
        <v>249</v>
      </c>
      <c r="L21" s="144" t="s">
        <v>249</v>
      </c>
      <c r="M21" s="144" t="s">
        <v>249</v>
      </c>
      <c r="N21" s="144" t="s">
        <v>249</v>
      </c>
      <c r="O21" s="144" t="s">
        <v>249</v>
      </c>
      <c r="P21" s="144">
        <v>3099</v>
      </c>
    </row>
    <row r="22" spans="1:16" s="44" customFormat="1" ht="14" x14ac:dyDescent="0.2">
      <c r="A22" s="125"/>
      <c r="B22" s="123"/>
      <c r="C22" s="125" t="s">
        <v>357</v>
      </c>
      <c r="D22" s="125"/>
      <c r="E22" s="123" t="s">
        <v>338</v>
      </c>
      <c r="F22" s="144">
        <v>2465</v>
      </c>
      <c r="G22" s="144">
        <v>4073</v>
      </c>
      <c r="H22" s="144">
        <v>2342</v>
      </c>
      <c r="I22" s="144">
        <v>2399</v>
      </c>
      <c r="J22" s="144">
        <v>2951</v>
      </c>
      <c r="K22" s="144">
        <v>2754</v>
      </c>
      <c r="L22" s="144">
        <v>2097</v>
      </c>
      <c r="M22" s="144">
        <v>2510</v>
      </c>
      <c r="N22" s="144">
        <v>5295</v>
      </c>
      <c r="O22" s="144">
        <v>7291</v>
      </c>
      <c r="P22" s="144">
        <v>6739</v>
      </c>
    </row>
    <row r="23" spans="1:16" s="99" customFormat="1" ht="14" x14ac:dyDescent="0.2">
      <c r="A23" s="207"/>
      <c r="B23" s="217" t="s">
        <v>358</v>
      </c>
      <c r="C23" s="186"/>
      <c r="D23" s="186" t="s">
        <v>202</v>
      </c>
      <c r="E23" s="186"/>
      <c r="F23" s="183">
        <v>104479</v>
      </c>
      <c r="G23" s="183">
        <v>100607</v>
      </c>
      <c r="H23" s="183">
        <v>103774</v>
      </c>
      <c r="I23" s="183">
        <v>110543</v>
      </c>
      <c r="J23" s="183">
        <v>88795</v>
      </c>
      <c r="K23" s="183">
        <v>-7623</v>
      </c>
      <c r="L23" s="183">
        <v>38450</v>
      </c>
      <c r="M23" s="183">
        <v>88432</v>
      </c>
      <c r="N23" s="183">
        <v>109413</v>
      </c>
      <c r="O23" s="183">
        <v>111242</v>
      </c>
      <c r="P23" s="183">
        <v>124548</v>
      </c>
    </row>
    <row r="24" spans="1:16" s="44" customFormat="1" ht="14" x14ac:dyDescent="0.2">
      <c r="A24" s="125"/>
      <c r="B24" s="218" t="s">
        <v>359</v>
      </c>
      <c r="C24" s="219"/>
      <c r="D24" s="220" t="s">
        <v>137</v>
      </c>
      <c r="E24" s="219"/>
      <c r="F24" s="212">
        <v>38802</v>
      </c>
      <c r="G24" s="212">
        <v>4255</v>
      </c>
      <c r="H24" s="212">
        <v>35168</v>
      </c>
      <c r="I24" s="212">
        <v>7221</v>
      </c>
      <c r="J24" s="212">
        <v>6038</v>
      </c>
      <c r="K24" s="212">
        <v>13167</v>
      </c>
      <c r="L24" s="212">
        <v>42969</v>
      </c>
      <c r="M24" s="212">
        <v>7927</v>
      </c>
      <c r="N24" s="212">
        <v>33138</v>
      </c>
      <c r="O24" s="212">
        <v>5953</v>
      </c>
      <c r="P24" s="212">
        <v>12362</v>
      </c>
    </row>
    <row r="25" spans="1:16" s="44" customFormat="1" ht="14" x14ac:dyDescent="0.2">
      <c r="A25" s="125"/>
      <c r="B25" s="221"/>
      <c r="C25" s="339" t="s">
        <v>584</v>
      </c>
      <c r="D25" s="125"/>
      <c r="E25" s="125" t="s">
        <v>44</v>
      </c>
      <c r="F25" s="144">
        <v>37820</v>
      </c>
      <c r="G25" s="144">
        <v>2114</v>
      </c>
      <c r="H25" s="144">
        <v>32483</v>
      </c>
      <c r="I25" s="144">
        <v>3657</v>
      </c>
      <c r="J25" s="144">
        <v>4643</v>
      </c>
      <c r="K25" s="144">
        <v>3485</v>
      </c>
      <c r="L25" s="144">
        <v>28239</v>
      </c>
      <c r="M25" s="144">
        <v>2530</v>
      </c>
      <c r="N25" s="144">
        <v>31344</v>
      </c>
      <c r="O25" s="144">
        <v>3984</v>
      </c>
      <c r="P25" s="144">
        <v>2014</v>
      </c>
    </row>
    <row r="26" spans="1:16" s="44" customFormat="1" ht="14" x14ac:dyDescent="0.2">
      <c r="A26" s="125"/>
      <c r="B26" s="221"/>
      <c r="C26" s="339" t="s">
        <v>585</v>
      </c>
      <c r="D26" s="125"/>
      <c r="E26" s="125" t="s">
        <v>594</v>
      </c>
      <c r="F26" s="144" t="s">
        <v>249</v>
      </c>
      <c r="G26" s="144" t="s">
        <v>249</v>
      </c>
      <c r="H26" s="144" t="s">
        <v>249</v>
      </c>
      <c r="I26" s="144" t="s">
        <v>249</v>
      </c>
      <c r="J26" s="144" t="s">
        <v>249</v>
      </c>
      <c r="K26" s="144" t="s">
        <v>249</v>
      </c>
      <c r="L26" s="144" t="s">
        <v>249</v>
      </c>
      <c r="M26" s="144" t="s">
        <v>249</v>
      </c>
      <c r="N26" s="144" t="s">
        <v>249</v>
      </c>
      <c r="O26" s="144">
        <v>1136</v>
      </c>
      <c r="P26" s="144" t="s">
        <v>249</v>
      </c>
    </row>
    <row r="27" spans="1:16" s="44" customFormat="1" ht="14" x14ac:dyDescent="0.2">
      <c r="A27" s="125"/>
      <c r="B27" s="221"/>
      <c r="C27" s="125" t="s">
        <v>360</v>
      </c>
      <c r="D27" s="125"/>
      <c r="E27" s="125" t="s">
        <v>43</v>
      </c>
      <c r="F27" s="144">
        <v>126</v>
      </c>
      <c r="G27" s="144">
        <v>453</v>
      </c>
      <c r="H27" s="144">
        <v>1276</v>
      </c>
      <c r="I27" s="144">
        <v>2758</v>
      </c>
      <c r="J27" s="144">
        <v>304</v>
      </c>
      <c r="K27" s="144" t="s">
        <v>249</v>
      </c>
      <c r="L27" s="144">
        <v>366</v>
      </c>
      <c r="M27" s="144">
        <v>1394</v>
      </c>
      <c r="N27" s="144" t="s">
        <v>249</v>
      </c>
      <c r="O27" s="144">
        <v>280</v>
      </c>
      <c r="P27" s="144">
        <v>2082</v>
      </c>
    </row>
    <row r="28" spans="1:16" s="44" customFormat="1" ht="14" x14ac:dyDescent="0.2">
      <c r="A28" s="125"/>
      <c r="B28" s="221"/>
      <c r="C28" s="339" t="s">
        <v>569</v>
      </c>
      <c r="D28" s="125"/>
      <c r="E28" s="125" t="s">
        <v>138</v>
      </c>
      <c r="F28" s="144">
        <v>33</v>
      </c>
      <c r="G28" s="144">
        <v>872</v>
      </c>
      <c r="H28" s="144" t="s">
        <v>249</v>
      </c>
      <c r="I28" s="144" t="s">
        <v>249</v>
      </c>
      <c r="J28" s="144" t="s">
        <v>249</v>
      </c>
      <c r="K28" s="144">
        <v>222</v>
      </c>
      <c r="L28" s="144">
        <v>3702</v>
      </c>
      <c r="M28" s="144">
        <v>1942</v>
      </c>
      <c r="N28" s="144" t="s">
        <v>249</v>
      </c>
      <c r="O28" s="144">
        <v>30</v>
      </c>
      <c r="P28" s="144">
        <v>7743</v>
      </c>
    </row>
    <row r="29" spans="1:16" s="44" customFormat="1" ht="14" x14ac:dyDescent="0.2">
      <c r="A29" s="125"/>
      <c r="B29" s="221"/>
      <c r="C29" s="125" t="s">
        <v>361</v>
      </c>
      <c r="D29" s="125"/>
      <c r="E29" s="125" t="s">
        <v>178</v>
      </c>
      <c r="F29" s="144" t="s">
        <v>249</v>
      </c>
      <c r="G29" s="144" t="s">
        <v>249</v>
      </c>
      <c r="H29" s="144" t="s">
        <v>249</v>
      </c>
      <c r="I29" s="144" t="s">
        <v>249</v>
      </c>
      <c r="J29" s="144" t="s">
        <v>249</v>
      </c>
      <c r="K29" s="144">
        <v>8715</v>
      </c>
      <c r="L29" s="144">
        <v>9234</v>
      </c>
      <c r="M29" s="144" t="s">
        <v>249</v>
      </c>
      <c r="N29" s="144" t="s">
        <v>249</v>
      </c>
      <c r="O29" s="144" t="s">
        <v>249</v>
      </c>
      <c r="P29" s="144" t="s">
        <v>249</v>
      </c>
    </row>
    <row r="30" spans="1:16" s="44" customFormat="1" ht="14" x14ac:dyDescent="0.2">
      <c r="A30" s="125"/>
      <c r="B30" s="221"/>
      <c r="C30" s="125" t="s">
        <v>275</v>
      </c>
      <c r="D30" s="125"/>
      <c r="E30" s="125" t="s">
        <v>16</v>
      </c>
      <c r="F30" s="144">
        <v>822</v>
      </c>
      <c r="G30" s="144">
        <v>815</v>
      </c>
      <c r="H30" s="144">
        <v>1408</v>
      </c>
      <c r="I30" s="144">
        <v>806</v>
      </c>
      <c r="J30" s="144">
        <v>1090</v>
      </c>
      <c r="K30" s="144">
        <v>743</v>
      </c>
      <c r="L30" s="144">
        <v>1426</v>
      </c>
      <c r="M30" s="144">
        <v>2060</v>
      </c>
      <c r="N30" s="144">
        <v>1794</v>
      </c>
      <c r="O30" s="144">
        <v>521</v>
      </c>
      <c r="P30" s="144">
        <v>521</v>
      </c>
    </row>
    <row r="31" spans="1:16" s="105" customFormat="1" ht="14" x14ac:dyDescent="0.2">
      <c r="A31" s="125"/>
      <c r="B31" s="222" t="s">
        <v>362</v>
      </c>
      <c r="C31" s="223"/>
      <c r="D31" s="222" t="s">
        <v>382</v>
      </c>
      <c r="E31" s="223"/>
      <c r="F31" s="216">
        <v>47194</v>
      </c>
      <c r="G31" s="216">
        <v>4057</v>
      </c>
      <c r="H31" s="216">
        <v>37533</v>
      </c>
      <c r="I31" s="216">
        <v>29202</v>
      </c>
      <c r="J31" s="216">
        <v>8086</v>
      </c>
      <c r="K31" s="216">
        <v>46557</v>
      </c>
      <c r="L31" s="216">
        <v>42827</v>
      </c>
      <c r="M31" s="216">
        <v>21348</v>
      </c>
      <c r="N31" s="216">
        <v>58306</v>
      </c>
      <c r="O31" s="216">
        <v>14399</v>
      </c>
      <c r="P31" s="216">
        <v>21992</v>
      </c>
    </row>
    <row r="32" spans="1:16" s="105" customFormat="1" ht="14" x14ac:dyDescent="0.2">
      <c r="A32" s="125"/>
      <c r="B32" s="121"/>
      <c r="C32" s="121" t="s">
        <v>363</v>
      </c>
      <c r="D32" s="121"/>
      <c r="E32" s="121" t="s">
        <v>339</v>
      </c>
      <c r="F32" s="144">
        <v>37818</v>
      </c>
      <c r="G32" s="144">
        <v>2180</v>
      </c>
      <c r="H32" s="144">
        <v>33702</v>
      </c>
      <c r="I32" s="144">
        <v>4042</v>
      </c>
      <c r="J32" s="144">
        <v>4636</v>
      </c>
      <c r="K32" s="144">
        <v>3568</v>
      </c>
      <c r="L32" s="144">
        <v>28302</v>
      </c>
      <c r="M32" s="144">
        <v>4986</v>
      </c>
      <c r="N32" s="144">
        <v>31277</v>
      </c>
      <c r="O32" s="144">
        <v>4032</v>
      </c>
      <c r="P32" s="144">
        <v>2649</v>
      </c>
    </row>
    <row r="33" spans="1:16" s="105" customFormat="1" ht="14" x14ac:dyDescent="0.2">
      <c r="A33" s="125"/>
      <c r="B33" s="121"/>
      <c r="C33" s="121" t="s">
        <v>356</v>
      </c>
      <c r="D33" s="121"/>
      <c r="E33" s="121" t="s">
        <v>337</v>
      </c>
      <c r="F33" s="144">
        <v>951</v>
      </c>
      <c r="G33" s="144">
        <v>546</v>
      </c>
      <c r="H33" s="144" t="s">
        <v>249</v>
      </c>
      <c r="I33" s="144" t="s">
        <v>249</v>
      </c>
      <c r="J33" s="144" t="s">
        <v>249</v>
      </c>
      <c r="K33" s="144" t="s">
        <v>249</v>
      </c>
      <c r="L33" s="144" t="s">
        <v>249</v>
      </c>
      <c r="M33" s="144" t="s">
        <v>555</v>
      </c>
      <c r="N33" s="144" t="s">
        <v>555</v>
      </c>
      <c r="O33" s="144" t="s">
        <v>555</v>
      </c>
      <c r="P33" s="144" t="s">
        <v>555</v>
      </c>
    </row>
    <row r="34" spans="1:16" s="105" customFormat="1" ht="14" x14ac:dyDescent="0.2">
      <c r="A34" s="125"/>
      <c r="B34" s="121"/>
      <c r="C34" s="121" t="s">
        <v>364</v>
      </c>
      <c r="D34" s="121"/>
      <c r="E34" s="121" t="s">
        <v>75</v>
      </c>
      <c r="F34" s="144">
        <v>2692</v>
      </c>
      <c r="G34" s="144">
        <v>901</v>
      </c>
      <c r="H34" s="144">
        <v>819</v>
      </c>
      <c r="I34" s="144">
        <v>19262</v>
      </c>
      <c r="J34" s="144">
        <v>361</v>
      </c>
      <c r="K34" s="144" t="s">
        <v>249</v>
      </c>
      <c r="L34" s="144">
        <v>631</v>
      </c>
      <c r="M34" s="144">
        <v>12672</v>
      </c>
      <c r="N34" s="144">
        <v>24277</v>
      </c>
      <c r="O34" s="144">
        <v>3399</v>
      </c>
      <c r="P34" s="144">
        <v>7308</v>
      </c>
    </row>
    <row r="35" spans="1:16" s="105" customFormat="1" ht="14" x14ac:dyDescent="0.2">
      <c r="A35" s="125"/>
      <c r="B35" s="121"/>
      <c r="C35" s="121" t="s">
        <v>365</v>
      </c>
      <c r="D35" s="121"/>
      <c r="E35" s="121" t="s">
        <v>179</v>
      </c>
      <c r="F35" s="144" t="s">
        <v>249</v>
      </c>
      <c r="G35" s="144" t="s">
        <v>249</v>
      </c>
      <c r="H35" s="144" t="s">
        <v>249</v>
      </c>
      <c r="I35" s="144" t="s">
        <v>249</v>
      </c>
      <c r="J35" s="144" t="s">
        <v>249</v>
      </c>
      <c r="K35" s="144">
        <v>19382</v>
      </c>
      <c r="L35" s="144">
        <v>9518</v>
      </c>
      <c r="M35" s="144" t="s">
        <v>555</v>
      </c>
      <c r="N35" s="144" t="s">
        <v>555</v>
      </c>
      <c r="O35" s="144" t="s">
        <v>555</v>
      </c>
      <c r="P35" s="144" t="s">
        <v>555</v>
      </c>
    </row>
    <row r="36" spans="1:16" s="105" customFormat="1" ht="14" x14ac:dyDescent="0.2">
      <c r="A36" s="125"/>
      <c r="B36" s="121"/>
      <c r="C36" s="121" t="s">
        <v>366</v>
      </c>
      <c r="D36" s="121"/>
      <c r="E36" s="121" t="s">
        <v>180</v>
      </c>
      <c r="F36" s="144" t="s">
        <v>249</v>
      </c>
      <c r="G36" s="144" t="s">
        <v>249</v>
      </c>
      <c r="H36" s="144" t="s">
        <v>249</v>
      </c>
      <c r="I36" s="144" t="s">
        <v>249</v>
      </c>
      <c r="J36" s="144" t="s">
        <v>249</v>
      </c>
      <c r="K36" s="144">
        <v>18618</v>
      </c>
      <c r="L36" s="144" t="s">
        <v>249</v>
      </c>
      <c r="M36" s="144" t="s">
        <v>555</v>
      </c>
      <c r="N36" s="144" t="s">
        <v>555</v>
      </c>
      <c r="O36" s="144" t="s">
        <v>555</v>
      </c>
      <c r="P36" s="144" t="s">
        <v>555</v>
      </c>
    </row>
    <row r="37" spans="1:16" s="105" customFormat="1" ht="28" x14ac:dyDescent="0.2">
      <c r="A37" s="125"/>
      <c r="B37" s="121"/>
      <c r="C37" s="121" t="s">
        <v>367</v>
      </c>
      <c r="D37" s="121"/>
      <c r="E37" s="224" t="s">
        <v>340</v>
      </c>
      <c r="F37" s="144" t="s">
        <v>249</v>
      </c>
      <c r="G37" s="144" t="s">
        <v>249</v>
      </c>
      <c r="H37" s="144" t="s">
        <v>249</v>
      </c>
      <c r="I37" s="144" t="s">
        <v>249</v>
      </c>
      <c r="J37" s="144" t="s">
        <v>249</v>
      </c>
      <c r="K37" s="144" t="s">
        <v>249</v>
      </c>
      <c r="L37" s="144" t="s">
        <v>249</v>
      </c>
      <c r="M37" s="144" t="s">
        <v>555</v>
      </c>
      <c r="N37" s="144" t="s">
        <v>555</v>
      </c>
      <c r="O37" s="144">
        <v>1992</v>
      </c>
      <c r="P37" s="144">
        <v>8145</v>
      </c>
    </row>
    <row r="38" spans="1:16" s="105" customFormat="1" ht="14" x14ac:dyDescent="0.2">
      <c r="A38" s="125"/>
      <c r="B38" s="121"/>
      <c r="C38" s="121" t="s">
        <v>368</v>
      </c>
      <c r="D38" s="121"/>
      <c r="E38" s="125" t="s">
        <v>188</v>
      </c>
      <c r="F38" s="144" t="s">
        <v>249</v>
      </c>
      <c r="G38" s="144" t="s">
        <v>249</v>
      </c>
      <c r="H38" s="144" t="s">
        <v>249</v>
      </c>
      <c r="I38" s="144">
        <v>399</v>
      </c>
      <c r="J38" s="144">
        <v>1356</v>
      </c>
      <c r="K38" s="144" t="s">
        <v>249</v>
      </c>
      <c r="L38" s="144" t="s">
        <v>249</v>
      </c>
      <c r="M38" s="144" t="s">
        <v>555</v>
      </c>
      <c r="N38" s="144" t="s">
        <v>555</v>
      </c>
      <c r="O38" s="144" t="s">
        <v>555</v>
      </c>
      <c r="P38" s="144" t="s">
        <v>555</v>
      </c>
    </row>
    <row r="39" spans="1:16" s="105" customFormat="1" ht="14" x14ac:dyDescent="0.2">
      <c r="A39" s="125"/>
      <c r="B39" s="121"/>
      <c r="C39" s="326" t="s">
        <v>587</v>
      </c>
      <c r="D39" s="121"/>
      <c r="E39" s="125" t="s">
        <v>595</v>
      </c>
      <c r="F39" s="199" t="s">
        <v>327</v>
      </c>
      <c r="G39" s="144" t="s">
        <v>249</v>
      </c>
      <c r="H39" s="144" t="s">
        <v>249</v>
      </c>
      <c r="I39" s="144" t="s">
        <v>249</v>
      </c>
      <c r="J39" s="144" t="s">
        <v>249</v>
      </c>
      <c r="K39" s="144" t="s">
        <v>249</v>
      </c>
      <c r="L39" s="144" t="s">
        <v>249</v>
      </c>
      <c r="M39" s="144" t="s">
        <v>555</v>
      </c>
      <c r="N39" s="144" t="s">
        <v>555</v>
      </c>
      <c r="O39" s="144">
        <v>2036</v>
      </c>
      <c r="P39" s="144" t="s">
        <v>555</v>
      </c>
    </row>
    <row r="40" spans="1:16" s="105" customFormat="1" ht="14" x14ac:dyDescent="0.2">
      <c r="A40" s="125"/>
      <c r="B40" s="121"/>
      <c r="C40" s="121" t="s">
        <v>275</v>
      </c>
      <c r="D40" s="121"/>
      <c r="E40" s="121" t="s">
        <v>16</v>
      </c>
      <c r="F40" s="144">
        <v>5732</v>
      </c>
      <c r="G40" s="144">
        <v>429</v>
      </c>
      <c r="H40" s="144">
        <v>3011</v>
      </c>
      <c r="I40" s="144">
        <v>5497</v>
      </c>
      <c r="J40" s="144">
        <v>1732</v>
      </c>
      <c r="K40" s="144">
        <v>4989</v>
      </c>
      <c r="L40" s="144">
        <v>4374</v>
      </c>
      <c r="M40" s="144">
        <v>3689</v>
      </c>
      <c r="N40" s="144">
        <v>2751</v>
      </c>
      <c r="O40" s="144">
        <v>2939</v>
      </c>
      <c r="P40" s="144">
        <v>3887</v>
      </c>
    </row>
    <row r="41" spans="1:16" s="99" customFormat="1" ht="14" x14ac:dyDescent="0.2">
      <c r="A41" s="207"/>
      <c r="B41" s="217" t="s">
        <v>369</v>
      </c>
      <c r="C41" s="186"/>
      <c r="D41" s="217" t="s">
        <v>200</v>
      </c>
      <c r="E41" s="217"/>
      <c r="F41" s="183">
        <v>96087</v>
      </c>
      <c r="G41" s="183">
        <v>100805</v>
      </c>
      <c r="H41" s="183">
        <v>101410</v>
      </c>
      <c r="I41" s="183">
        <v>88562</v>
      </c>
      <c r="J41" s="183">
        <v>86746</v>
      </c>
      <c r="K41" s="183">
        <v>-41013</v>
      </c>
      <c r="L41" s="183">
        <v>38592</v>
      </c>
      <c r="M41" s="183">
        <v>75012</v>
      </c>
      <c r="N41" s="183">
        <v>84246</v>
      </c>
      <c r="O41" s="183">
        <v>102795</v>
      </c>
      <c r="P41" s="183">
        <v>114919</v>
      </c>
    </row>
    <row r="42" spans="1:16" s="99" customFormat="1" ht="14" x14ac:dyDescent="0.2">
      <c r="A42" s="207"/>
      <c r="B42" s="210" t="s">
        <v>370</v>
      </c>
      <c r="C42" s="210"/>
      <c r="D42" s="210" t="s">
        <v>45</v>
      </c>
      <c r="E42" s="210"/>
      <c r="F42" s="212">
        <v>24538</v>
      </c>
      <c r="G42" s="212">
        <v>27931</v>
      </c>
      <c r="H42" s="212">
        <v>33362</v>
      </c>
      <c r="I42" s="212">
        <v>20525</v>
      </c>
      <c r="J42" s="212">
        <v>29834</v>
      </c>
      <c r="K42" s="212">
        <v>-6478</v>
      </c>
      <c r="L42" s="212">
        <v>13256</v>
      </c>
      <c r="M42" s="212">
        <v>23422</v>
      </c>
      <c r="N42" s="212">
        <v>13197</v>
      </c>
      <c r="O42" s="212">
        <v>33935</v>
      </c>
      <c r="P42" s="212">
        <v>31451</v>
      </c>
    </row>
    <row r="43" spans="1:16" s="44" customFormat="1" ht="14" x14ac:dyDescent="0.2">
      <c r="A43" s="125"/>
      <c r="B43" s="125"/>
      <c r="C43" s="123" t="s">
        <v>371</v>
      </c>
      <c r="D43" s="123"/>
      <c r="E43" s="123" t="s">
        <v>378</v>
      </c>
      <c r="F43" s="144">
        <v>20495</v>
      </c>
      <c r="G43" s="144">
        <v>26081</v>
      </c>
      <c r="H43" s="144">
        <v>28389</v>
      </c>
      <c r="I43" s="144">
        <v>19104</v>
      </c>
      <c r="J43" s="144">
        <v>28235</v>
      </c>
      <c r="K43" s="144">
        <v>4205</v>
      </c>
      <c r="L43" s="144">
        <v>9963</v>
      </c>
      <c r="M43" s="144">
        <v>18249</v>
      </c>
      <c r="N43" s="144">
        <v>22955</v>
      </c>
      <c r="O43" s="144">
        <v>31568</v>
      </c>
      <c r="P43" s="144">
        <v>34228</v>
      </c>
    </row>
    <row r="44" spans="1:16" s="44" customFormat="1" ht="14" x14ac:dyDescent="0.2">
      <c r="A44" s="125"/>
      <c r="B44" s="125"/>
      <c r="C44" s="123" t="s">
        <v>372</v>
      </c>
      <c r="D44" s="123"/>
      <c r="E44" s="123" t="s">
        <v>379</v>
      </c>
      <c r="F44" s="144">
        <v>4043</v>
      </c>
      <c r="G44" s="144">
        <v>1850</v>
      </c>
      <c r="H44" s="144">
        <v>4972</v>
      </c>
      <c r="I44" s="144">
        <v>1420</v>
      </c>
      <c r="J44" s="144">
        <v>1599</v>
      </c>
      <c r="K44" s="144">
        <v>-10683</v>
      </c>
      <c r="L44" s="144">
        <v>3292</v>
      </c>
      <c r="M44" s="144">
        <v>5173</v>
      </c>
      <c r="N44" s="144">
        <v>-9758</v>
      </c>
      <c r="O44" s="144">
        <v>2367</v>
      </c>
      <c r="P44" s="144">
        <v>-2777</v>
      </c>
    </row>
    <row r="45" spans="1:16" s="99" customFormat="1" ht="14" x14ac:dyDescent="0.2">
      <c r="A45" s="207"/>
      <c r="B45" s="213" t="s">
        <v>373</v>
      </c>
      <c r="C45" s="213"/>
      <c r="D45" s="213" t="s">
        <v>381</v>
      </c>
      <c r="E45" s="213"/>
      <c r="F45" s="216">
        <v>71549</v>
      </c>
      <c r="G45" s="216">
        <v>72873</v>
      </c>
      <c r="H45" s="216">
        <v>68047</v>
      </c>
      <c r="I45" s="216">
        <v>68036</v>
      </c>
      <c r="J45" s="216">
        <v>56911</v>
      </c>
      <c r="K45" s="216">
        <v>-34535</v>
      </c>
      <c r="L45" s="216">
        <v>25335</v>
      </c>
      <c r="M45" s="216">
        <v>51589</v>
      </c>
      <c r="N45" s="216">
        <v>71048</v>
      </c>
      <c r="O45" s="216">
        <v>68859</v>
      </c>
      <c r="P45" s="216">
        <v>83467</v>
      </c>
    </row>
    <row r="46" spans="1:16" s="44" customFormat="1" ht="14" x14ac:dyDescent="0.2">
      <c r="A46" s="125"/>
      <c r="B46" s="225" t="s">
        <v>374</v>
      </c>
      <c r="C46" s="226"/>
      <c r="D46" s="225" t="s">
        <v>128</v>
      </c>
      <c r="E46" s="226"/>
      <c r="F46" s="227">
        <v>1577</v>
      </c>
      <c r="G46" s="227">
        <v>1570</v>
      </c>
      <c r="H46" s="227">
        <v>1685</v>
      </c>
      <c r="I46" s="227">
        <v>2560</v>
      </c>
      <c r="J46" s="227">
        <v>2051</v>
      </c>
      <c r="K46" s="227">
        <v>2166</v>
      </c>
      <c r="L46" s="227">
        <v>3916</v>
      </c>
      <c r="M46" s="227">
        <v>4636</v>
      </c>
      <c r="N46" s="227">
        <v>3273</v>
      </c>
      <c r="O46" s="227">
        <v>1473</v>
      </c>
      <c r="P46" s="227">
        <v>4929</v>
      </c>
    </row>
    <row r="47" spans="1:16" s="99" customFormat="1" ht="14" x14ac:dyDescent="0.2">
      <c r="A47" s="207"/>
      <c r="B47" s="217" t="s">
        <v>375</v>
      </c>
      <c r="C47" s="217"/>
      <c r="D47" s="217" t="s">
        <v>127</v>
      </c>
      <c r="E47" s="217"/>
      <c r="F47" s="183">
        <v>69971</v>
      </c>
      <c r="G47" s="183">
        <v>71302</v>
      </c>
      <c r="H47" s="183">
        <v>66361</v>
      </c>
      <c r="I47" s="183">
        <v>65476</v>
      </c>
      <c r="J47" s="183">
        <v>54859</v>
      </c>
      <c r="K47" s="183">
        <v>-36702</v>
      </c>
      <c r="L47" s="183">
        <v>21418</v>
      </c>
      <c r="M47" s="183">
        <v>46952</v>
      </c>
      <c r="N47" s="183">
        <v>67774</v>
      </c>
      <c r="O47" s="183">
        <v>67386</v>
      </c>
      <c r="P47" s="183">
        <v>78538</v>
      </c>
    </row>
    <row r="48" spans="1:16" s="103" customFormat="1" ht="14" x14ac:dyDescent="0.2">
      <c r="A48" s="126"/>
      <c r="B48" s="126"/>
      <c r="C48" s="126"/>
      <c r="D48" s="126"/>
      <c r="E48" s="126"/>
      <c r="F48" s="126"/>
      <c r="G48" s="126"/>
      <c r="H48" s="126"/>
      <c r="I48" s="126"/>
      <c r="J48" s="126"/>
      <c r="K48" s="126"/>
      <c r="L48" s="126"/>
      <c r="M48" s="126"/>
      <c r="N48" s="126"/>
    </row>
    <row r="49" spans="1:14" ht="14" x14ac:dyDescent="0.2">
      <c r="A49" s="231" t="s">
        <v>376</v>
      </c>
      <c r="B49" s="134" t="s">
        <v>260</v>
      </c>
      <c r="C49" s="126"/>
      <c r="D49" s="126"/>
      <c r="E49" s="229"/>
      <c r="F49" s="126"/>
      <c r="G49" s="127"/>
      <c r="H49" s="127"/>
      <c r="I49" s="127"/>
      <c r="J49" s="127"/>
      <c r="K49" s="127"/>
      <c r="L49" s="127"/>
      <c r="M49" s="127"/>
      <c r="N49" s="127"/>
    </row>
    <row r="50" spans="1:14" ht="14" x14ac:dyDescent="0.2">
      <c r="A50" s="231" t="s">
        <v>376</v>
      </c>
      <c r="B50" s="134" t="s">
        <v>144</v>
      </c>
      <c r="C50" s="126"/>
      <c r="D50" s="126"/>
      <c r="E50" s="229"/>
      <c r="F50" s="126"/>
      <c r="G50" s="127"/>
      <c r="H50" s="127"/>
      <c r="I50" s="127"/>
      <c r="J50" s="127"/>
      <c r="K50" s="127"/>
      <c r="L50" s="127"/>
      <c r="M50" s="127"/>
      <c r="N50" s="127"/>
    </row>
    <row r="51" spans="1:14" ht="14" x14ac:dyDescent="0.2">
      <c r="A51" s="232"/>
      <c r="B51" s="134" t="s">
        <v>173</v>
      </c>
      <c r="C51" s="126"/>
      <c r="D51" s="126"/>
      <c r="E51" s="229"/>
      <c r="F51" s="126"/>
      <c r="G51" s="127"/>
      <c r="H51" s="127"/>
      <c r="I51" s="127"/>
      <c r="J51" s="127"/>
      <c r="K51" s="127"/>
      <c r="L51" s="127"/>
      <c r="M51" s="127"/>
      <c r="N51" s="127"/>
    </row>
    <row r="52" spans="1:14" s="103" customFormat="1" ht="14" x14ac:dyDescent="0.2">
      <c r="A52" s="231" t="s">
        <v>376</v>
      </c>
      <c r="B52" s="230" t="s">
        <v>380</v>
      </c>
      <c r="C52" s="126"/>
      <c r="D52" s="126"/>
      <c r="E52" s="229"/>
      <c r="F52" s="126"/>
      <c r="G52" s="127"/>
      <c r="H52" s="127"/>
      <c r="I52" s="127"/>
      <c r="J52" s="127"/>
      <c r="K52" s="127"/>
      <c r="L52" s="127"/>
      <c r="M52" s="127"/>
      <c r="N52" s="127"/>
    </row>
    <row r="53" spans="1:14" s="103" customFormat="1" ht="14" x14ac:dyDescent="0.2">
      <c r="A53" s="231" t="s">
        <v>376</v>
      </c>
      <c r="B53" s="134" t="s">
        <v>559</v>
      </c>
      <c r="C53" s="126"/>
      <c r="D53" s="126"/>
      <c r="E53" s="229"/>
      <c r="F53" s="126"/>
      <c r="G53" s="127"/>
      <c r="H53" s="127"/>
      <c r="I53" s="127"/>
      <c r="J53" s="127"/>
      <c r="K53" s="127"/>
      <c r="L53" s="127"/>
      <c r="M53" s="127"/>
      <c r="N53" s="127"/>
    </row>
    <row r="54" spans="1:14" s="103" customFormat="1" ht="14" x14ac:dyDescent="0.2">
      <c r="A54" s="232"/>
      <c r="B54" s="134" t="s">
        <v>192</v>
      </c>
      <c r="C54" s="126"/>
      <c r="D54" s="126"/>
      <c r="E54" s="126"/>
      <c r="F54" s="126"/>
      <c r="G54" s="126"/>
      <c r="H54" s="126"/>
      <c r="I54" s="126"/>
      <c r="J54" s="126"/>
      <c r="K54" s="126"/>
      <c r="L54" s="126"/>
      <c r="M54" s="126"/>
      <c r="N54" s="126"/>
    </row>
    <row r="55" spans="1:14" s="103" customFormat="1" ht="14" x14ac:dyDescent="0.2">
      <c r="A55" s="231" t="s">
        <v>376</v>
      </c>
      <c r="B55" s="134" t="s">
        <v>262</v>
      </c>
      <c r="C55" s="126"/>
      <c r="D55" s="126"/>
      <c r="E55" s="126"/>
      <c r="F55" s="126"/>
      <c r="G55" s="126"/>
      <c r="H55" s="126"/>
      <c r="I55" s="126"/>
      <c r="J55" s="126"/>
      <c r="K55" s="126"/>
      <c r="L55" s="126"/>
      <c r="M55" s="126"/>
      <c r="N55" s="126"/>
    </row>
    <row r="56" spans="1:14" s="103" customFormat="1" ht="14" x14ac:dyDescent="0.2">
      <c r="A56" s="231" t="s">
        <v>376</v>
      </c>
      <c r="B56" s="134" t="s">
        <v>218</v>
      </c>
      <c r="C56" s="126"/>
      <c r="D56" s="126"/>
      <c r="E56" s="126"/>
      <c r="F56" s="126"/>
      <c r="G56" s="126"/>
      <c r="H56" s="126"/>
      <c r="I56" s="126"/>
      <c r="J56" s="126"/>
      <c r="K56" s="126"/>
      <c r="L56" s="126"/>
      <c r="M56" s="126"/>
      <c r="N56" s="126"/>
    </row>
    <row r="57" spans="1:14" s="103" customFormat="1" x14ac:dyDescent="0.2"/>
    <row r="58" spans="1:14" s="103" customFormat="1" x14ac:dyDescent="0.2"/>
    <row r="59" spans="1:14" s="103" customFormat="1" x14ac:dyDescent="0.2"/>
    <row r="60" spans="1:14" s="103" customFormat="1" x14ac:dyDescent="0.2"/>
    <row r="61" spans="1:14" s="103" customFormat="1" x14ac:dyDescent="0.2"/>
    <row r="62" spans="1:14" s="103" customFormat="1" x14ac:dyDescent="0.2"/>
    <row r="63" spans="1:14" s="103" customFormat="1" x14ac:dyDescent="0.2"/>
    <row r="64" spans="1:14" s="103" customFormat="1" x14ac:dyDescent="0.2"/>
    <row r="65" spans="6:14" s="103" customFormat="1" x14ac:dyDescent="0.2"/>
    <row r="66" spans="6:14" s="103" customFormat="1" x14ac:dyDescent="0.2"/>
    <row r="67" spans="6:14" s="103" customFormat="1" x14ac:dyDescent="0.2"/>
    <row r="68" spans="6:14" s="103" customFormat="1" x14ac:dyDescent="0.2"/>
    <row r="69" spans="6:14" s="104" customFormat="1" x14ac:dyDescent="0.2"/>
    <row r="70" spans="6:14" s="104" customFormat="1" x14ac:dyDescent="0.2"/>
    <row r="71" spans="6:14" s="104" customFormat="1" x14ac:dyDescent="0.2"/>
    <row r="72" spans="6:14" s="104" customFormat="1" x14ac:dyDescent="0.2"/>
    <row r="73" spans="6:14" s="104" customFormat="1" x14ac:dyDescent="0.2"/>
    <row r="74" spans="6:14" s="104" customFormat="1" x14ac:dyDescent="0.2"/>
    <row r="75" spans="6:14" s="104" customFormat="1" ht="16.5" x14ac:dyDescent="0.2">
      <c r="F75" s="114"/>
      <c r="G75" s="114"/>
      <c r="H75" s="114"/>
      <c r="I75" s="356"/>
      <c r="J75" s="356"/>
      <c r="K75" s="356"/>
      <c r="L75" s="356"/>
      <c r="M75" s="356"/>
      <c r="N75" s="356"/>
    </row>
    <row r="76" spans="6:14" s="104" customFormat="1" ht="16.5" x14ac:dyDescent="0.2">
      <c r="F76" s="114"/>
      <c r="G76" s="114"/>
      <c r="H76" s="114"/>
      <c r="I76" s="356"/>
      <c r="J76" s="356"/>
      <c r="K76" s="356"/>
      <c r="L76" s="356"/>
      <c r="M76" s="356"/>
      <c r="N76" s="356"/>
    </row>
    <row r="77" spans="6:14" s="104" customFormat="1" x14ac:dyDescent="0.2"/>
    <row r="78" spans="6:14" s="104" customFormat="1" x14ac:dyDescent="0.2"/>
    <row r="79" spans="6:14" s="104" customFormat="1" x14ac:dyDescent="0.2"/>
    <row r="80" spans="6:14" s="104" customFormat="1" x14ac:dyDescent="0.2"/>
    <row r="81" s="104" customFormat="1" x14ac:dyDescent="0.2"/>
    <row r="82" s="104" customFormat="1" x14ac:dyDescent="0.2"/>
    <row r="83" s="104" customFormat="1" x14ac:dyDescent="0.2"/>
    <row r="84" s="104" customFormat="1" x14ac:dyDescent="0.2"/>
    <row r="85" s="104" customFormat="1" x14ac:dyDescent="0.2"/>
    <row r="86" s="104" customFormat="1" x14ac:dyDescent="0.2"/>
    <row r="87" s="104" customFormat="1" x14ac:dyDescent="0.2"/>
    <row r="88" s="104" customFormat="1" x14ac:dyDescent="0.2"/>
    <row r="89" s="104" customFormat="1" x14ac:dyDescent="0.2"/>
    <row r="90" s="104" customFormat="1" x14ac:dyDescent="0.2"/>
    <row r="91" s="104" customFormat="1" x14ac:dyDescent="0.2"/>
    <row r="92" s="104" customFormat="1" x14ac:dyDescent="0.2"/>
    <row r="93" s="104" customFormat="1" x14ac:dyDescent="0.2"/>
    <row r="94" s="104" customFormat="1" x14ac:dyDescent="0.2"/>
    <row r="95" s="104" customFormat="1" x14ac:dyDescent="0.2"/>
    <row r="96" s="104" customFormat="1" x14ac:dyDescent="0.2"/>
    <row r="97" s="104" customFormat="1" x14ac:dyDescent="0.2"/>
    <row r="98" s="104" customFormat="1" x14ac:dyDescent="0.2"/>
  </sheetData>
  <mergeCells count="6">
    <mergeCell ref="N75:N76"/>
    <mergeCell ref="M75:M76"/>
    <mergeCell ref="I75:I76"/>
    <mergeCell ref="J75:J76"/>
    <mergeCell ref="K75:K76"/>
    <mergeCell ref="L75:L76"/>
  </mergeCells>
  <phoneticPr fontId="2"/>
  <pageMargins left="0.19685039370078741" right="0" top="0.39370078740157483" bottom="0" header="0.27559055118110237" footer="0.19685039370078741"/>
  <pageSetup paperSize="9" scale="6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35"/>
  <sheetViews>
    <sheetView view="pageBreakPreview" zoomScale="85" zoomScaleNormal="100" zoomScaleSheetLayoutView="85" workbookViewId="0">
      <selection activeCell="I30" sqref="I30"/>
    </sheetView>
  </sheetViews>
  <sheetFormatPr defaultRowHeight="13" x14ac:dyDescent="0.2"/>
  <cols>
    <col min="1" max="1" width="5.6328125" customWidth="1"/>
    <col min="2" max="2" width="4.6328125" customWidth="1"/>
    <col min="3" max="3" width="41" bestFit="1" customWidth="1"/>
    <col min="4" max="4" width="4.6328125" customWidth="1"/>
    <col min="5" max="5" width="50.36328125" bestFit="1" customWidth="1"/>
    <col min="6" max="7" width="10.6328125" style="106" customWidth="1"/>
    <col min="8" max="8" width="10.6328125" style="78" customWidth="1"/>
    <col min="9" max="9" width="10.6328125" style="100" customWidth="1"/>
    <col min="10" max="10" width="10.6328125" customWidth="1"/>
    <col min="11" max="11" width="10.6328125" style="106" customWidth="1"/>
    <col min="12" max="12" width="10.36328125" customWidth="1"/>
    <col min="13" max="14" width="10.36328125" style="106" customWidth="1"/>
    <col min="15" max="16" width="10.453125" customWidth="1"/>
  </cols>
  <sheetData>
    <row r="1" spans="1:16" ht="14" x14ac:dyDescent="0.2">
      <c r="A1" s="160"/>
      <c r="B1" s="127"/>
      <c r="C1" s="127"/>
      <c r="D1" s="127"/>
      <c r="E1" s="127"/>
      <c r="F1" s="127"/>
      <c r="G1" s="127"/>
      <c r="H1" s="127"/>
      <c r="I1" s="127"/>
      <c r="J1" s="127"/>
      <c r="K1" s="127"/>
      <c r="L1" s="127"/>
      <c r="M1" s="127"/>
      <c r="N1" s="127"/>
    </row>
    <row r="2" spans="1:16" ht="14" x14ac:dyDescent="0.2">
      <c r="A2" s="127"/>
      <c r="B2" s="127"/>
      <c r="C2" s="127"/>
      <c r="D2" s="127"/>
      <c r="E2" s="127"/>
      <c r="F2" s="127"/>
      <c r="G2" s="127"/>
      <c r="H2" s="127"/>
      <c r="I2" s="127"/>
      <c r="J2" s="127"/>
      <c r="K2" s="127"/>
      <c r="L2" s="127"/>
      <c r="M2" s="127"/>
      <c r="N2" s="127"/>
    </row>
    <row r="3" spans="1:16" ht="14" x14ac:dyDescent="0.2">
      <c r="A3" s="127"/>
      <c r="B3" s="127"/>
      <c r="C3" s="127"/>
      <c r="D3" s="127"/>
      <c r="E3" s="127"/>
      <c r="F3" s="127"/>
      <c r="G3" s="127"/>
      <c r="H3" s="162"/>
      <c r="I3" s="162"/>
      <c r="J3" s="163"/>
      <c r="K3" s="163"/>
      <c r="L3" s="163"/>
      <c r="M3" s="163"/>
      <c r="O3" s="163"/>
      <c r="P3" s="163" t="s">
        <v>265</v>
      </c>
    </row>
    <row r="4" spans="1:16" ht="14.5" thickBot="1" x14ac:dyDescent="0.25">
      <c r="A4" s="127"/>
      <c r="B4" s="127"/>
      <c r="C4" s="127"/>
      <c r="D4" s="127"/>
      <c r="E4" s="127"/>
      <c r="F4" s="127"/>
      <c r="G4" s="127"/>
      <c r="H4" s="162"/>
      <c r="I4" s="162"/>
      <c r="J4" s="163"/>
      <c r="K4" s="163"/>
      <c r="L4" s="163"/>
      <c r="M4" s="163"/>
      <c r="O4" s="163"/>
      <c r="P4" s="163" t="s">
        <v>266</v>
      </c>
    </row>
    <row r="5" spans="1:16" ht="14.5" thickBot="1" x14ac:dyDescent="0.25">
      <c r="A5" s="127"/>
      <c r="B5" s="118" t="s">
        <v>386</v>
      </c>
      <c r="C5" s="118"/>
      <c r="D5" s="118" t="s">
        <v>47</v>
      </c>
      <c r="E5" s="206"/>
      <c r="F5" s="233" t="s">
        <v>119</v>
      </c>
      <c r="G5" s="233" t="s">
        <v>122</v>
      </c>
      <c r="H5" s="233" t="s">
        <v>131</v>
      </c>
      <c r="I5" s="233" t="s">
        <v>132</v>
      </c>
      <c r="J5" s="233" t="s">
        <v>141</v>
      </c>
      <c r="K5" s="233" t="s">
        <v>156</v>
      </c>
      <c r="L5" s="233" t="s">
        <v>193</v>
      </c>
      <c r="M5" s="233" t="s">
        <v>264</v>
      </c>
      <c r="N5" s="233" t="s">
        <v>567</v>
      </c>
      <c r="O5" s="233" t="s">
        <v>583</v>
      </c>
      <c r="P5" s="233" t="s">
        <v>618</v>
      </c>
    </row>
    <row r="6" spans="1:16" ht="14" x14ac:dyDescent="0.2">
      <c r="A6" s="127"/>
      <c r="B6" s="165" t="s">
        <v>373</v>
      </c>
      <c r="C6" s="165"/>
      <c r="D6" s="234" t="s">
        <v>381</v>
      </c>
      <c r="E6" s="165"/>
      <c r="F6" s="167">
        <v>71549</v>
      </c>
      <c r="G6" s="168">
        <v>72873</v>
      </c>
      <c r="H6" s="168">
        <v>68047</v>
      </c>
      <c r="I6" s="168">
        <v>68036</v>
      </c>
      <c r="J6" s="168">
        <v>56911</v>
      </c>
      <c r="K6" s="168">
        <v>-34535</v>
      </c>
      <c r="L6" s="168">
        <v>25335</v>
      </c>
      <c r="M6" s="168">
        <v>51589</v>
      </c>
      <c r="N6" s="168">
        <v>71048</v>
      </c>
      <c r="O6" s="168">
        <v>68859</v>
      </c>
      <c r="P6" s="168">
        <v>83467</v>
      </c>
    </row>
    <row r="7" spans="1:16" ht="14" x14ac:dyDescent="0.2">
      <c r="A7" s="127"/>
      <c r="B7" s="235" t="s">
        <v>387</v>
      </c>
      <c r="C7" s="235"/>
      <c r="D7" s="235" t="s">
        <v>48</v>
      </c>
      <c r="E7" s="235"/>
      <c r="F7" s="236">
        <v>-7706</v>
      </c>
      <c r="G7" s="212">
        <v>6414</v>
      </c>
      <c r="H7" s="212">
        <v>5944</v>
      </c>
      <c r="I7" s="212">
        <v>-1471</v>
      </c>
      <c r="J7" s="212">
        <v>-12618</v>
      </c>
      <c r="K7" s="212">
        <v>11732</v>
      </c>
      <c r="L7" s="212">
        <v>-8084</v>
      </c>
      <c r="M7" s="212">
        <v>402</v>
      </c>
      <c r="N7" s="212">
        <v>22046</v>
      </c>
      <c r="O7" s="212">
        <v>16079</v>
      </c>
      <c r="P7" s="212">
        <v>12863</v>
      </c>
    </row>
    <row r="8" spans="1:16" ht="14" x14ac:dyDescent="0.2">
      <c r="A8" s="127"/>
      <c r="B8" s="121"/>
      <c r="C8" s="121" t="s">
        <v>388</v>
      </c>
      <c r="D8" s="121"/>
      <c r="E8" s="121" t="s">
        <v>383</v>
      </c>
      <c r="F8" s="156">
        <v>598</v>
      </c>
      <c r="G8" s="144">
        <v>3213</v>
      </c>
      <c r="H8" s="144">
        <v>1766</v>
      </c>
      <c r="I8" s="144">
        <v>-2635</v>
      </c>
      <c r="J8" s="144">
        <v>-5122</v>
      </c>
      <c r="K8" s="144">
        <v>4150</v>
      </c>
      <c r="L8" s="144">
        <v>-8633</v>
      </c>
      <c r="M8" s="144">
        <v>1860</v>
      </c>
      <c r="N8" s="144">
        <v>4802</v>
      </c>
      <c r="O8" s="144">
        <v>2413</v>
      </c>
      <c r="P8" s="144">
        <v>-2133</v>
      </c>
    </row>
    <row r="9" spans="1:16" ht="14" x14ac:dyDescent="0.2">
      <c r="A9" s="127"/>
      <c r="B9" s="121"/>
      <c r="C9" s="121" t="s">
        <v>389</v>
      </c>
      <c r="D9" s="121"/>
      <c r="E9" s="121" t="s">
        <v>384</v>
      </c>
      <c r="F9" s="156">
        <v>-786</v>
      </c>
      <c r="G9" s="144">
        <v>1390</v>
      </c>
      <c r="H9" s="144">
        <v>-984</v>
      </c>
      <c r="I9" s="144">
        <v>158</v>
      </c>
      <c r="J9" s="144">
        <v>314</v>
      </c>
      <c r="K9" s="144">
        <v>32</v>
      </c>
      <c r="L9" s="144">
        <v>4</v>
      </c>
      <c r="M9" s="144">
        <v>-86</v>
      </c>
      <c r="N9" s="144">
        <v>357</v>
      </c>
      <c r="O9" s="144">
        <v>-595</v>
      </c>
      <c r="P9" s="144">
        <v>634</v>
      </c>
    </row>
    <row r="10" spans="1:16" ht="14" x14ac:dyDescent="0.2">
      <c r="A10" s="127"/>
      <c r="B10" s="121"/>
      <c r="C10" s="121" t="s">
        <v>390</v>
      </c>
      <c r="D10" s="121"/>
      <c r="E10" s="192" t="s">
        <v>31</v>
      </c>
      <c r="F10" s="156">
        <v>124</v>
      </c>
      <c r="G10" s="199" t="s">
        <v>327</v>
      </c>
      <c r="H10" s="144">
        <v>5</v>
      </c>
      <c r="I10" s="199" t="s">
        <v>327</v>
      </c>
      <c r="J10" s="199" t="s">
        <v>327</v>
      </c>
      <c r="K10" s="144">
        <v>-41</v>
      </c>
      <c r="L10" s="199" t="s">
        <v>327</v>
      </c>
      <c r="M10" s="199" t="s">
        <v>327</v>
      </c>
      <c r="N10" s="144">
        <v>41</v>
      </c>
      <c r="O10" s="144">
        <v>-126</v>
      </c>
      <c r="P10" s="199" t="s">
        <v>327</v>
      </c>
    </row>
    <row r="11" spans="1:16" ht="14" x14ac:dyDescent="0.2">
      <c r="A11" s="127"/>
      <c r="B11" s="237"/>
      <c r="C11" s="157" t="s">
        <v>391</v>
      </c>
      <c r="D11" s="157"/>
      <c r="E11" s="157" t="s">
        <v>385</v>
      </c>
      <c r="F11" s="156">
        <v>-855</v>
      </c>
      <c r="G11" s="144">
        <v>-914</v>
      </c>
      <c r="H11" s="144">
        <v>519</v>
      </c>
      <c r="I11" s="144">
        <v>-670</v>
      </c>
      <c r="J11" s="144">
        <v>-45</v>
      </c>
      <c r="K11" s="144">
        <v>-386</v>
      </c>
      <c r="L11" s="144">
        <v>2191</v>
      </c>
      <c r="M11" s="144">
        <v>-1340</v>
      </c>
      <c r="N11" s="144">
        <v>5427</v>
      </c>
      <c r="O11" s="144">
        <v>7858</v>
      </c>
      <c r="P11" s="144">
        <v>1998</v>
      </c>
    </row>
    <row r="12" spans="1:16" s="78" customFormat="1" ht="14" x14ac:dyDescent="0.2">
      <c r="A12" s="127"/>
      <c r="B12" s="237"/>
      <c r="C12" s="157" t="s">
        <v>392</v>
      </c>
      <c r="D12" s="157"/>
      <c r="E12" s="157" t="s">
        <v>120</v>
      </c>
      <c r="F12" s="156">
        <v>-6336</v>
      </c>
      <c r="G12" s="144">
        <v>901</v>
      </c>
      <c r="H12" s="144">
        <v>1625</v>
      </c>
      <c r="I12" s="144">
        <v>2945</v>
      </c>
      <c r="J12" s="144">
        <v>-2401</v>
      </c>
      <c r="K12" s="144">
        <v>3904</v>
      </c>
      <c r="L12" s="144">
        <v>-1754</v>
      </c>
      <c r="M12" s="144">
        <v>-759</v>
      </c>
      <c r="N12" s="144">
        <v>5595</v>
      </c>
      <c r="O12" s="144">
        <v>1269</v>
      </c>
      <c r="P12" s="144">
        <v>8459</v>
      </c>
    </row>
    <row r="13" spans="1:16" ht="28" x14ac:dyDescent="0.2">
      <c r="A13" s="127"/>
      <c r="B13" s="237"/>
      <c r="C13" s="157" t="s">
        <v>393</v>
      </c>
      <c r="D13" s="157"/>
      <c r="E13" s="238" t="s">
        <v>51</v>
      </c>
      <c r="F13" s="156">
        <v>-451</v>
      </c>
      <c r="G13" s="144">
        <v>1824</v>
      </c>
      <c r="H13" s="144">
        <v>3009</v>
      </c>
      <c r="I13" s="144">
        <v>-1268</v>
      </c>
      <c r="J13" s="144">
        <v>-5364</v>
      </c>
      <c r="K13" s="144">
        <v>4071</v>
      </c>
      <c r="L13" s="144">
        <v>108</v>
      </c>
      <c r="M13" s="144">
        <v>727</v>
      </c>
      <c r="N13" s="144">
        <v>5821</v>
      </c>
      <c r="O13" s="144">
        <v>5259</v>
      </c>
      <c r="P13" s="144">
        <v>3903</v>
      </c>
    </row>
    <row r="14" spans="1:16" ht="14" x14ac:dyDescent="0.2">
      <c r="A14" s="127"/>
      <c r="B14" s="217" t="s">
        <v>394</v>
      </c>
      <c r="C14" s="180"/>
      <c r="D14" s="217" t="s">
        <v>49</v>
      </c>
      <c r="E14" s="217"/>
      <c r="F14" s="182">
        <v>63842</v>
      </c>
      <c r="G14" s="183">
        <v>79288</v>
      </c>
      <c r="H14" s="183">
        <v>73991</v>
      </c>
      <c r="I14" s="183">
        <v>66565</v>
      </c>
      <c r="J14" s="183">
        <v>44292</v>
      </c>
      <c r="K14" s="183">
        <v>-22803</v>
      </c>
      <c r="L14" s="183">
        <v>17251</v>
      </c>
      <c r="M14" s="183">
        <v>51991</v>
      </c>
      <c r="N14" s="183">
        <v>93094</v>
      </c>
      <c r="O14" s="183">
        <v>84938</v>
      </c>
      <c r="P14" s="183">
        <v>96330</v>
      </c>
    </row>
    <row r="15" spans="1:16" ht="14" x14ac:dyDescent="0.2">
      <c r="A15" s="127"/>
      <c r="B15" s="127"/>
      <c r="C15" s="127"/>
      <c r="D15" s="127"/>
      <c r="E15" s="127"/>
      <c r="F15" s="127"/>
      <c r="G15" s="127"/>
      <c r="H15" s="127"/>
      <c r="I15" s="127"/>
      <c r="J15" s="127"/>
      <c r="K15" s="127"/>
      <c r="L15" s="127"/>
      <c r="M15" s="127"/>
      <c r="N15" s="127"/>
    </row>
    <row r="16" spans="1:16" x14ac:dyDescent="0.2">
      <c r="B16" s="25"/>
      <c r="C16" s="25"/>
      <c r="D16" s="25"/>
      <c r="E16" s="25"/>
      <c r="F16" s="102"/>
      <c r="G16" s="102"/>
    </row>
    <row r="17" spans="2:7" x14ac:dyDescent="0.2">
      <c r="B17" s="25"/>
      <c r="C17" s="25"/>
      <c r="D17" s="25"/>
      <c r="E17" s="25"/>
      <c r="F17" s="102"/>
      <c r="G17" s="102"/>
    </row>
    <row r="18" spans="2:7" x14ac:dyDescent="0.2">
      <c r="B18" s="25"/>
      <c r="C18" s="25"/>
      <c r="D18" s="25"/>
      <c r="E18" s="25"/>
      <c r="F18" s="102"/>
      <c r="G18" s="102"/>
    </row>
    <row r="19" spans="2:7" x14ac:dyDescent="0.2">
      <c r="B19" s="25"/>
      <c r="C19" s="25"/>
      <c r="D19" s="25"/>
      <c r="E19" s="25"/>
      <c r="F19" s="102"/>
      <c r="G19" s="102"/>
    </row>
    <row r="20" spans="2:7" x14ac:dyDescent="0.2">
      <c r="B20" s="25"/>
      <c r="C20" s="25"/>
      <c r="D20" s="25"/>
      <c r="E20" s="25"/>
      <c r="F20" s="102"/>
      <c r="G20" s="102"/>
    </row>
    <row r="21" spans="2:7" x14ac:dyDescent="0.2">
      <c r="B21" s="25"/>
      <c r="C21" s="25"/>
      <c r="D21" s="25"/>
      <c r="E21" s="25"/>
      <c r="F21" s="102"/>
      <c r="G21" s="102"/>
    </row>
    <row r="22" spans="2:7" x14ac:dyDescent="0.2">
      <c r="B22" s="25"/>
      <c r="C22" s="25"/>
      <c r="D22" s="25"/>
      <c r="E22" s="25"/>
      <c r="F22" s="102"/>
      <c r="G22" s="102"/>
    </row>
    <row r="23" spans="2:7" x14ac:dyDescent="0.2">
      <c r="B23" s="25"/>
      <c r="C23" s="25"/>
      <c r="D23" s="25"/>
      <c r="E23" s="25"/>
      <c r="F23" s="102"/>
      <c r="G23" s="102"/>
    </row>
    <row r="24" spans="2:7" x14ac:dyDescent="0.2">
      <c r="B24" s="25"/>
      <c r="C24" s="25"/>
      <c r="D24" s="25"/>
      <c r="E24" s="25"/>
      <c r="F24" s="102"/>
      <c r="G24" s="102"/>
    </row>
    <row r="25" spans="2:7" x14ac:dyDescent="0.2">
      <c r="B25" s="25"/>
      <c r="C25" s="25"/>
      <c r="D25" s="25"/>
      <c r="E25" s="25"/>
      <c r="F25" s="102"/>
      <c r="G25" s="102"/>
    </row>
    <row r="26" spans="2:7" x14ac:dyDescent="0.2">
      <c r="B26" s="25"/>
      <c r="C26" s="25"/>
      <c r="D26" s="25"/>
      <c r="E26" s="25"/>
      <c r="F26" s="102"/>
      <c r="G26" s="102"/>
    </row>
    <row r="27" spans="2:7" x14ac:dyDescent="0.2">
      <c r="B27" s="25"/>
      <c r="C27" s="25"/>
      <c r="D27" s="25"/>
      <c r="E27" s="25"/>
      <c r="F27" s="102"/>
      <c r="G27" s="102"/>
    </row>
    <row r="28" spans="2:7" x14ac:dyDescent="0.2">
      <c r="B28" s="25"/>
      <c r="C28" s="25"/>
      <c r="D28" s="25"/>
      <c r="E28" s="25"/>
      <c r="F28" s="102"/>
      <c r="G28" s="102"/>
    </row>
    <row r="29" spans="2:7" x14ac:dyDescent="0.2">
      <c r="B29" s="25"/>
      <c r="C29" s="25"/>
      <c r="D29" s="25"/>
      <c r="E29" s="25"/>
      <c r="F29" s="102"/>
      <c r="G29" s="102"/>
    </row>
    <row r="30" spans="2:7" x14ac:dyDescent="0.2">
      <c r="B30" s="25"/>
      <c r="C30" s="25"/>
      <c r="D30" s="25"/>
      <c r="E30" s="25"/>
      <c r="F30" s="102"/>
      <c r="G30" s="102"/>
    </row>
    <row r="31" spans="2:7" x14ac:dyDescent="0.2">
      <c r="B31" s="25"/>
      <c r="C31" s="25"/>
      <c r="D31" s="25"/>
      <c r="E31" s="25"/>
      <c r="F31" s="102"/>
      <c r="G31" s="102"/>
    </row>
    <row r="32" spans="2:7" x14ac:dyDescent="0.2">
      <c r="B32" s="25"/>
      <c r="C32" s="25"/>
      <c r="D32" s="25"/>
      <c r="E32" s="25"/>
      <c r="F32" s="102"/>
      <c r="G32" s="102"/>
    </row>
    <row r="33" spans="2:7" x14ac:dyDescent="0.2">
      <c r="B33" s="25"/>
      <c r="C33" s="25"/>
      <c r="D33" s="25"/>
      <c r="E33" s="25"/>
      <c r="F33" s="102"/>
      <c r="G33" s="102"/>
    </row>
    <row r="34" spans="2:7" x14ac:dyDescent="0.2">
      <c r="B34" s="25"/>
      <c r="C34" s="25"/>
      <c r="D34" s="25"/>
      <c r="E34" s="25"/>
      <c r="F34" s="102"/>
      <c r="G34" s="102"/>
    </row>
    <row r="35" spans="2:7" x14ac:dyDescent="0.2">
      <c r="B35" s="25"/>
      <c r="C35" s="25"/>
      <c r="D35" s="25"/>
      <c r="E35" s="25"/>
      <c r="F35" s="102"/>
      <c r="G35" s="102"/>
    </row>
  </sheetData>
  <phoneticPr fontId="2"/>
  <pageMargins left="0" right="0" top="0" bottom="0" header="0.27559055118110237" footer="0.19685039370078741"/>
  <pageSetup paperSize="9" scale="63"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95"/>
  <sheetViews>
    <sheetView view="pageBreakPreview" topLeftCell="A15" zoomScale="70" zoomScaleNormal="70" zoomScaleSheetLayoutView="70" workbookViewId="0">
      <pane xSplit="3" topLeftCell="D1" activePane="topRight" state="frozen"/>
      <selection activeCell="V37" sqref="V37"/>
      <selection pane="topRight" activeCell="N41" sqref="N41"/>
    </sheetView>
  </sheetViews>
  <sheetFormatPr defaultColWidth="9" defaultRowHeight="13" x14ac:dyDescent="0.2"/>
  <cols>
    <col min="1" max="1" width="3.08984375" style="106" customWidth="1"/>
    <col min="2" max="2" width="4.6328125" style="106" customWidth="1"/>
    <col min="3" max="3" width="50.453125" style="102" customWidth="1"/>
    <col min="4" max="4" width="4.6328125" style="106" customWidth="1"/>
    <col min="5" max="5" width="51.36328125" style="103" customWidth="1"/>
    <col min="6" max="16" width="10.6328125" style="106" customWidth="1"/>
    <col min="17" max="16384" width="9" style="106"/>
  </cols>
  <sheetData>
    <row r="1" spans="1:16" ht="14" x14ac:dyDescent="0.2">
      <c r="A1" s="160"/>
      <c r="B1" s="127"/>
      <c r="C1" s="127"/>
      <c r="D1" s="127"/>
      <c r="E1" s="126"/>
      <c r="F1" s="127"/>
      <c r="G1" s="127"/>
      <c r="H1" s="127"/>
      <c r="I1" s="127"/>
      <c r="J1" s="127"/>
      <c r="K1" s="127"/>
      <c r="L1" s="127"/>
      <c r="M1" s="127"/>
      <c r="N1" s="127"/>
    </row>
    <row r="2" spans="1:16" ht="14" x14ac:dyDescent="0.2">
      <c r="A2" s="127"/>
      <c r="B2" s="127"/>
      <c r="C2" s="127"/>
      <c r="D2" s="127"/>
      <c r="E2" s="126"/>
      <c r="F2" s="162"/>
      <c r="G2" s="162"/>
      <c r="H2" s="162"/>
      <c r="I2" s="162"/>
      <c r="J2" s="162"/>
      <c r="K2" s="162"/>
      <c r="L2" s="162"/>
      <c r="M2" s="162"/>
      <c r="N2" s="162"/>
    </row>
    <row r="3" spans="1:16" ht="14" x14ac:dyDescent="0.2">
      <c r="A3" s="127"/>
      <c r="B3" s="127"/>
      <c r="C3" s="127"/>
      <c r="D3" s="127"/>
      <c r="E3" s="126"/>
      <c r="F3" s="162"/>
      <c r="G3" s="162"/>
      <c r="H3" s="162"/>
      <c r="I3" s="163"/>
      <c r="J3" s="163"/>
      <c r="K3" s="163"/>
      <c r="L3" s="163"/>
      <c r="M3" s="163"/>
      <c r="O3" s="163"/>
      <c r="P3" s="163" t="s">
        <v>265</v>
      </c>
    </row>
    <row r="4" spans="1:16" ht="14.5" thickBot="1" x14ac:dyDescent="0.25">
      <c r="A4" s="127"/>
      <c r="B4" s="127"/>
      <c r="C4" s="127"/>
      <c r="D4" s="127"/>
      <c r="E4" s="126"/>
      <c r="F4" s="162"/>
      <c r="G4" s="162"/>
      <c r="H4" s="162"/>
      <c r="I4" s="163"/>
      <c r="J4" s="163"/>
      <c r="K4" s="163"/>
      <c r="L4" s="163"/>
      <c r="M4" s="163"/>
      <c r="O4" s="163"/>
      <c r="P4" s="163" t="s">
        <v>266</v>
      </c>
    </row>
    <row r="5" spans="1:16" s="104" customFormat="1" ht="14.25" customHeight="1" thickBot="1" x14ac:dyDescent="0.25">
      <c r="A5" s="126"/>
      <c r="B5" s="118" t="s">
        <v>405</v>
      </c>
      <c r="C5" s="118"/>
      <c r="D5" s="118" t="s">
        <v>3</v>
      </c>
      <c r="E5" s="239"/>
      <c r="F5" s="143" t="s">
        <v>119</v>
      </c>
      <c r="G5" s="143" t="s">
        <v>122</v>
      </c>
      <c r="H5" s="143" t="s">
        <v>131</v>
      </c>
      <c r="I5" s="143" t="s">
        <v>132</v>
      </c>
      <c r="J5" s="143" t="s">
        <v>141</v>
      </c>
      <c r="K5" s="143" t="s">
        <v>156</v>
      </c>
      <c r="L5" s="143" t="s">
        <v>193</v>
      </c>
      <c r="M5" s="143" t="s">
        <v>264</v>
      </c>
      <c r="N5" s="143" t="s">
        <v>567</v>
      </c>
      <c r="O5" s="143" t="s">
        <v>583</v>
      </c>
      <c r="P5" s="143" t="s">
        <v>618</v>
      </c>
    </row>
    <row r="6" spans="1:16" s="37" customFormat="1" ht="14" x14ac:dyDescent="0.2">
      <c r="A6" s="164"/>
      <c r="B6" s="165" t="s">
        <v>406</v>
      </c>
      <c r="C6" s="240"/>
      <c r="D6" s="165" t="s">
        <v>447</v>
      </c>
      <c r="E6" s="241"/>
      <c r="F6" s="165">
        <v>124838</v>
      </c>
      <c r="G6" s="165">
        <v>115633</v>
      </c>
      <c r="H6" s="165">
        <v>135821</v>
      </c>
      <c r="I6" s="165">
        <v>126035</v>
      </c>
      <c r="J6" s="165">
        <v>123086</v>
      </c>
      <c r="K6" s="168">
        <v>-32501</v>
      </c>
      <c r="L6" s="168">
        <v>81844</v>
      </c>
      <c r="M6" s="168">
        <v>132091</v>
      </c>
      <c r="N6" s="168">
        <v>123513</v>
      </c>
      <c r="O6" s="168">
        <v>87417</v>
      </c>
      <c r="P6" s="168">
        <v>51679</v>
      </c>
    </row>
    <row r="7" spans="1:16" s="99" customFormat="1" ht="14" x14ac:dyDescent="0.2">
      <c r="A7" s="207"/>
      <c r="B7" s="208"/>
      <c r="C7" s="120" t="s">
        <v>232</v>
      </c>
      <c r="D7" s="208"/>
      <c r="E7" s="120" t="s">
        <v>200</v>
      </c>
      <c r="F7" s="125">
        <v>96087</v>
      </c>
      <c r="G7" s="125">
        <v>100805</v>
      </c>
      <c r="H7" s="125">
        <v>101410</v>
      </c>
      <c r="I7" s="125">
        <v>88562</v>
      </c>
      <c r="J7" s="125">
        <v>86746</v>
      </c>
      <c r="K7" s="144">
        <v>-41013</v>
      </c>
      <c r="L7" s="144">
        <v>38592</v>
      </c>
      <c r="M7" s="144">
        <v>75012</v>
      </c>
      <c r="N7" s="144">
        <v>84246</v>
      </c>
      <c r="O7" s="144">
        <v>102795</v>
      </c>
      <c r="P7" s="144">
        <v>114919</v>
      </c>
    </row>
    <row r="8" spans="1:16" s="99" customFormat="1" ht="14" x14ac:dyDescent="0.2">
      <c r="A8" s="207"/>
      <c r="B8" s="208"/>
      <c r="C8" s="120" t="s">
        <v>407</v>
      </c>
      <c r="D8" s="208"/>
      <c r="E8" s="120" t="s">
        <v>451</v>
      </c>
      <c r="F8" s="125">
        <v>53701</v>
      </c>
      <c r="G8" s="125">
        <v>52800</v>
      </c>
      <c r="H8" s="125">
        <v>53276</v>
      </c>
      <c r="I8" s="125">
        <v>54172</v>
      </c>
      <c r="J8" s="125">
        <v>56542</v>
      </c>
      <c r="K8" s="125">
        <v>57502</v>
      </c>
      <c r="L8" s="125">
        <v>59945</v>
      </c>
      <c r="M8" s="125">
        <v>62223</v>
      </c>
      <c r="N8" s="125">
        <v>62582</v>
      </c>
      <c r="O8" s="125">
        <v>64475</v>
      </c>
      <c r="P8" s="125">
        <v>68779</v>
      </c>
    </row>
    <row r="9" spans="1:16" s="99" customFormat="1" ht="14" x14ac:dyDescent="0.2">
      <c r="A9" s="207"/>
      <c r="B9" s="208"/>
      <c r="C9" s="120" t="s">
        <v>364</v>
      </c>
      <c r="D9" s="208"/>
      <c r="E9" s="120" t="s">
        <v>75</v>
      </c>
      <c r="F9" s="144">
        <v>2692</v>
      </c>
      <c r="G9" s="144">
        <v>901</v>
      </c>
      <c r="H9" s="144">
        <v>819</v>
      </c>
      <c r="I9" s="144">
        <v>19262</v>
      </c>
      <c r="J9" s="144">
        <v>361</v>
      </c>
      <c r="K9" s="144" t="s">
        <v>249</v>
      </c>
      <c r="L9" s="144">
        <v>631</v>
      </c>
      <c r="M9" s="144">
        <v>12672</v>
      </c>
      <c r="N9" s="144">
        <v>24277</v>
      </c>
      <c r="O9" s="144">
        <v>3399</v>
      </c>
      <c r="P9" s="144">
        <v>7308</v>
      </c>
    </row>
    <row r="10" spans="1:16" s="99" customFormat="1" ht="14" x14ac:dyDescent="0.2">
      <c r="A10" s="207"/>
      <c r="B10" s="208"/>
      <c r="C10" s="120" t="s">
        <v>366</v>
      </c>
      <c r="D10" s="208"/>
      <c r="E10" s="120" t="s">
        <v>181</v>
      </c>
      <c r="F10" s="144" t="s">
        <v>249</v>
      </c>
      <c r="G10" s="144" t="s">
        <v>249</v>
      </c>
      <c r="H10" s="144" t="s">
        <v>249</v>
      </c>
      <c r="I10" s="144" t="s">
        <v>249</v>
      </c>
      <c r="J10" s="144" t="s">
        <v>249</v>
      </c>
      <c r="K10" s="144">
        <v>18618</v>
      </c>
      <c r="L10" s="144" t="s">
        <v>249</v>
      </c>
      <c r="M10" s="144" t="s">
        <v>249</v>
      </c>
      <c r="N10" s="144" t="s">
        <v>249</v>
      </c>
      <c r="O10" s="144" t="s">
        <v>249</v>
      </c>
      <c r="P10" s="144" t="s">
        <v>249</v>
      </c>
    </row>
    <row r="11" spans="1:16" s="99" customFormat="1" ht="14" x14ac:dyDescent="0.2">
      <c r="A11" s="207"/>
      <c r="B11" s="208"/>
      <c r="C11" s="120" t="s">
        <v>408</v>
      </c>
      <c r="D11" s="208"/>
      <c r="E11" s="120" t="s">
        <v>395</v>
      </c>
      <c r="F11" s="125">
        <v>2471</v>
      </c>
      <c r="G11" s="125">
        <v>2426</v>
      </c>
      <c r="H11" s="125">
        <v>2323</v>
      </c>
      <c r="I11" s="125">
        <v>2240</v>
      </c>
      <c r="J11" s="125">
        <v>2426</v>
      </c>
      <c r="K11" s="125">
        <v>2508</v>
      </c>
      <c r="L11" s="125">
        <v>2366</v>
      </c>
      <c r="M11" s="125">
        <v>2326</v>
      </c>
      <c r="N11" s="125">
        <v>2292</v>
      </c>
      <c r="O11" s="125">
        <v>2590</v>
      </c>
      <c r="P11" s="125">
        <v>2610</v>
      </c>
    </row>
    <row r="12" spans="1:16" s="99" customFormat="1" ht="14" x14ac:dyDescent="0.2">
      <c r="A12" s="207"/>
      <c r="B12" s="208"/>
      <c r="C12" s="120" t="s">
        <v>409</v>
      </c>
      <c r="D12" s="208"/>
      <c r="E12" s="120" t="s">
        <v>396</v>
      </c>
      <c r="F12" s="144">
        <v>-5748</v>
      </c>
      <c r="G12" s="144">
        <v>-8630</v>
      </c>
      <c r="H12" s="144">
        <v>-9232</v>
      </c>
      <c r="I12" s="144">
        <v>-4962</v>
      </c>
      <c r="J12" s="144">
        <v>-3389</v>
      </c>
      <c r="K12" s="144">
        <v>1622</v>
      </c>
      <c r="L12" s="144">
        <v>-7167</v>
      </c>
      <c r="M12" s="144">
        <v>-8325</v>
      </c>
      <c r="N12" s="144">
        <v>-14615</v>
      </c>
      <c r="O12" s="144">
        <v>-15451</v>
      </c>
      <c r="P12" s="144">
        <v>-16298</v>
      </c>
    </row>
    <row r="13" spans="1:16" s="99" customFormat="1" ht="14" x14ac:dyDescent="0.2">
      <c r="A13" s="207"/>
      <c r="B13" s="208"/>
      <c r="C13" s="120" t="s">
        <v>410</v>
      </c>
      <c r="D13" s="208"/>
      <c r="E13" s="120" t="s">
        <v>118</v>
      </c>
      <c r="F13" s="144">
        <v>-2077</v>
      </c>
      <c r="G13" s="144">
        <v>-179</v>
      </c>
      <c r="H13" s="144">
        <v>-323</v>
      </c>
      <c r="I13" s="144">
        <v>464</v>
      </c>
      <c r="J13" s="144">
        <v>-1813</v>
      </c>
      <c r="K13" s="144">
        <v>-1112</v>
      </c>
      <c r="L13" s="144">
        <v>-1242</v>
      </c>
      <c r="M13" s="144">
        <v>-2105</v>
      </c>
      <c r="N13" s="144">
        <v>-1417</v>
      </c>
      <c r="O13" s="144">
        <v>-2344</v>
      </c>
      <c r="P13" s="144">
        <v>-2147</v>
      </c>
    </row>
    <row r="14" spans="1:16" s="99" customFormat="1" ht="14" x14ac:dyDescent="0.2">
      <c r="A14" s="207"/>
      <c r="B14" s="208"/>
      <c r="C14" s="120" t="s">
        <v>411</v>
      </c>
      <c r="D14" s="208"/>
      <c r="E14" s="120" t="s">
        <v>397</v>
      </c>
      <c r="F14" s="144">
        <v>-42</v>
      </c>
      <c r="G14" s="144">
        <v>20</v>
      </c>
      <c r="H14" s="144">
        <v>-52</v>
      </c>
      <c r="I14" s="144">
        <v>9</v>
      </c>
      <c r="J14" s="144">
        <v>-49</v>
      </c>
      <c r="K14" s="144">
        <v>197</v>
      </c>
      <c r="L14" s="144">
        <v>128</v>
      </c>
      <c r="M14" s="144">
        <v>377</v>
      </c>
      <c r="N14" s="144">
        <v>18</v>
      </c>
      <c r="O14" s="144">
        <v>-121</v>
      </c>
      <c r="P14" s="144">
        <v>3155</v>
      </c>
    </row>
    <row r="15" spans="1:16" s="99" customFormat="1" ht="28" x14ac:dyDescent="0.2">
      <c r="A15" s="207"/>
      <c r="B15" s="208"/>
      <c r="C15" s="120" t="s">
        <v>412</v>
      </c>
      <c r="D15" s="208"/>
      <c r="E15" s="224" t="s">
        <v>147</v>
      </c>
      <c r="F15" s="144" t="s">
        <v>249</v>
      </c>
      <c r="G15" s="144" t="s">
        <v>249</v>
      </c>
      <c r="H15" s="144" t="s">
        <v>249</v>
      </c>
      <c r="I15" s="144" t="s">
        <v>249</v>
      </c>
      <c r="J15" s="144" t="s">
        <v>249</v>
      </c>
      <c r="K15" s="144" t="s">
        <v>249</v>
      </c>
      <c r="L15" s="144" t="s">
        <v>249</v>
      </c>
      <c r="M15" s="144" t="s">
        <v>555</v>
      </c>
      <c r="N15" s="144" t="s">
        <v>555</v>
      </c>
      <c r="O15" s="144">
        <v>1992</v>
      </c>
      <c r="P15" s="144">
        <v>7987</v>
      </c>
    </row>
    <row r="16" spans="1:16" s="99" customFormat="1" ht="14" x14ac:dyDescent="0.2">
      <c r="A16" s="207"/>
      <c r="B16" s="208"/>
      <c r="C16" s="120" t="s">
        <v>413</v>
      </c>
      <c r="D16" s="208"/>
      <c r="E16" s="120" t="s">
        <v>398</v>
      </c>
      <c r="F16" s="144">
        <v>-1124</v>
      </c>
      <c r="G16" s="144">
        <v>-1092</v>
      </c>
      <c r="H16" s="144">
        <v>-1331</v>
      </c>
      <c r="I16" s="144">
        <v>-1496</v>
      </c>
      <c r="J16" s="144">
        <v>-1548</v>
      </c>
      <c r="K16" s="144">
        <v>-1102</v>
      </c>
      <c r="L16" s="144">
        <v>-1108</v>
      </c>
      <c r="M16" s="144">
        <v>-1272</v>
      </c>
      <c r="N16" s="144">
        <v>-1794</v>
      </c>
      <c r="O16" s="144">
        <v>-2188</v>
      </c>
      <c r="P16" s="144">
        <v>-2722</v>
      </c>
    </row>
    <row r="17" spans="1:16" s="99" customFormat="1" ht="14" x14ac:dyDescent="0.2">
      <c r="A17" s="207"/>
      <c r="B17" s="208"/>
      <c r="C17" s="120" t="s">
        <v>354</v>
      </c>
      <c r="D17" s="208"/>
      <c r="E17" s="120" t="s">
        <v>399</v>
      </c>
      <c r="F17" s="144">
        <v>12506</v>
      </c>
      <c r="G17" s="144">
        <v>11166</v>
      </c>
      <c r="H17" s="144">
        <v>10059</v>
      </c>
      <c r="I17" s="144">
        <v>9615</v>
      </c>
      <c r="J17" s="144">
        <v>9267</v>
      </c>
      <c r="K17" s="144">
        <v>8885</v>
      </c>
      <c r="L17" s="144">
        <v>8516</v>
      </c>
      <c r="M17" s="144">
        <v>8768</v>
      </c>
      <c r="N17" s="144">
        <v>10382</v>
      </c>
      <c r="O17" s="144">
        <v>12065</v>
      </c>
      <c r="P17" s="144">
        <v>15770</v>
      </c>
    </row>
    <row r="18" spans="1:16" s="99" customFormat="1" ht="14" x14ac:dyDescent="0.2">
      <c r="A18" s="207"/>
      <c r="B18" s="208"/>
      <c r="C18" s="120" t="s">
        <v>414</v>
      </c>
      <c r="D18" s="208"/>
      <c r="E18" s="120" t="s">
        <v>339</v>
      </c>
      <c r="F18" s="144">
        <v>37818</v>
      </c>
      <c r="G18" s="144">
        <v>2180</v>
      </c>
      <c r="H18" s="144">
        <v>33702</v>
      </c>
      <c r="I18" s="144">
        <v>4042</v>
      </c>
      <c r="J18" s="144">
        <v>4636</v>
      </c>
      <c r="K18" s="144">
        <v>3568</v>
      </c>
      <c r="L18" s="144">
        <v>28302</v>
      </c>
      <c r="M18" s="144">
        <v>4986</v>
      </c>
      <c r="N18" s="144">
        <v>31277</v>
      </c>
      <c r="O18" s="144">
        <v>4032</v>
      </c>
      <c r="P18" s="144">
        <v>2649</v>
      </c>
    </row>
    <row r="19" spans="1:16" s="99" customFormat="1" ht="14" x14ac:dyDescent="0.2">
      <c r="A19" s="207"/>
      <c r="B19" s="208"/>
      <c r="C19" s="120" t="s">
        <v>356</v>
      </c>
      <c r="D19" s="208"/>
      <c r="E19" s="120" t="s">
        <v>337</v>
      </c>
      <c r="F19" s="144">
        <v>951</v>
      </c>
      <c r="G19" s="144">
        <v>546</v>
      </c>
      <c r="H19" s="144">
        <v>1825</v>
      </c>
      <c r="I19" s="144">
        <v>1756</v>
      </c>
      <c r="J19" s="144">
        <v>1487</v>
      </c>
      <c r="K19" s="144" t="s">
        <v>249</v>
      </c>
      <c r="L19" s="144" t="s">
        <v>249</v>
      </c>
      <c r="M19" s="144" t="s">
        <v>555</v>
      </c>
      <c r="N19" s="144" t="s">
        <v>555</v>
      </c>
      <c r="O19" s="144" t="s">
        <v>555</v>
      </c>
      <c r="P19" s="144" t="s">
        <v>555</v>
      </c>
    </row>
    <row r="20" spans="1:16" s="99" customFormat="1" ht="14" x14ac:dyDescent="0.2">
      <c r="A20" s="207"/>
      <c r="B20" s="208"/>
      <c r="C20" s="120" t="s">
        <v>415</v>
      </c>
      <c r="D20" s="208"/>
      <c r="E20" s="125" t="s">
        <v>130</v>
      </c>
      <c r="F20" s="144">
        <v>183</v>
      </c>
      <c r="G20" s="144">
        <v>-426</v>
      </c>
      <c r="H20" s="144">
        <v>-1046</v>
      </c>
      <c r="I20" s="144">
        <v>-2746</v>
      </c>
      <c r="J20" s="144">
        <v>-214</v>
      </c>
      <c r="K20" s="144" t="s">
        <v>249</v>
      </c>
      <c r="L20" s="144">
        <v>-290</v>
      </c>
      <c r="M20" s="144">
        <v>-1394</v>
      </c>
      <c r="N20" s="144" t="s">
        <v>555</v>
      </c>
      <c r="O20" s="144">
        <v>-87</v>
      </c>
      <c r="P20" s="144">
        <v>-1936</v>
      </c>
    </row>
    <row r="21" spans="1:16" s="99" customFormat="1" ht="14" x14ac:dyDescent="0.2">
      <c r="A21" s="207"/>
      <c r="B21" s="208"/>
      <c r="C21" s="120" t="s">
        <v>416</v>
      </c>
      <c r="D21" s="208"/>
      <c r="E21" s="242" t="s">
        <v>448</v>
      </c>
      <c r="F21" s="144">
        <v>-33</v>
      </c>
      <c r="G21" s="144">
        <v>-869</v>
      </c>
      <c r="H21" s="144" t="s">
        <v>249</v>
      </c>
      <c r="I21" s="144" t="s">
        <v>249</v>
      </c>
      <c r="J21" s="144" t="s">
        <v>249</v>
      </c>
      <c r="K21" s="144">
        <v>-222</v>
      </c>
      <c r="L21" s="144">
        <v>-3680</v>
      </c>
      <c r="M21" s="144">
        <v>-1937</v>
      </c>
      <c r="N21" s="144" t="s">
        <v>555</v>
      </c>
      <c r="O21" s="144">
        <v>-30</v>
      </c>
      <c r="P21" s="144">
        <v>-7706</v>
      </c>
    </row>
    <row r="22" spans="1:16" s="99" customFormat="1" ht="14" x14ac:dyDescent="0.2">
      <c r="A22" s="207"/>
      <c r="B22" s="208"/>
      <c r="C22" s="120" t="s">
        <v>417</v>
      </c>
      <c r="D22" s="208"/>
      <c r="E22" s="120" t="s">
        <v>44</v>
      </c>
      <c r="F22" s="144">
        <v>-37820</v>
      </c>
      <c r="G22" s="144">
        <v>-2114</v>
      </c>
      <c r="H22" s="144">
        <v>-32483</v>
      </c>
      <c r="I22" s="144">
        <v>-3657</v>
      </c>
      <c r="J22" s="144">
        <v>-4643</v>
      </c>
      <c r="K22" s="144">
        <v>-3485</v>
      </c>
      <c r="L22" s="144">
        <v>-28239</v>
      </c>
      <c r="M22" s="144">
        <v>-2530</v>
      </c>
      <c r="N22" s="144">
        <v>-31344</v>
      </c>
      <c r="O22" s="144">
        <v>-3984</v>
      </c>
      <c r="P22" s="144">
        <v>-2014</v>
      </c>
    </row>
    <row r="23" spans="1:16" s="99" customFormat="1" ht="14" x14ac:dyDescent="0.2">
      <c r="A23" s="207"/>
      <c r="B23" s="208"/>
      <c r="C23" s="343" t="s">
        <v>586</v>
      </c>
      <c r="D23" s="208"/>
      <c r="E23" s="120" t="s">
        <v>595</v>
      </c>
      <c r="F23" s="144" t="s">
        <v>249</v>
      </c>
      <c r="G23" s="144" t="s">
        <v>249</v>
      </c>
      <c r="H23" s="144" t="s">
        <v>249</v>
      </c>
      <c r="I23" s="144" t="s">
        <v>249</v>
      </c>
      <c r="J23" s="144" t="s">
        <v>249</v>
      </c>
      <c r="K23" s="144" t="s">
        <v>249</v>
      </c>
      <c r="L23" s="144" t="s">
        <v>249</v>
      </c>
      <c r="M23" s="144" t="s">
        <v>249</v>
      </c>
      <c r="N23" s="144" t="s">
        <v>249</v>
      </c>
      <c r="O23" s="144">
        <v>2036</v>
      </c>
      <c r="P23" s="144" t="s">
        <v>249</v>
      </c>
    </row>
    <row r="24" spans="1:16" s="99" customFormat="1" ht="14" x14ac:dyDescent="0.2">
      <c r="A24" s="207"/>
      <c r="B24" s="208"/>
      <c r="C24" s="343" t="s">
        <v>588</v>
      </c>
      <c r="D24" s="208"/>
      <c r="E24" s="120" t="s">
        <v>594</v>
      </c>
      <c r="F24" s="144" t="s">
        <v>249</v>
      </c>
      <c r="G24" s="144" t="s">
        <v>249</v>
      </c>
      <c r="H24" s="144" t="s">
        <v>249</v>
      </c>
      <c r="I24" s="144" t="s">
        <v>249</v>
      </c>
      <c r="J24" s="144" t="s">
        <v>249</v>
      </c>
      <c r="K24" s="144" t="s">
        <v>249</v>
      </c>
      <c r="L24" s="144" t="s">
        <v>249</v>
      </c>
      <c r="M24" s="144" t="s">
        <v>249</v>
      </c>
      <c r="N24" s="144" t="s">
        <v>249</v>
      </c>
      <c r="O24" s="144">
        <v>-1136</v>
      </c>
      <c r="P24" s="144">
        <v>-98</v>
      </c>
    </row>
    <row r="25" spans="1:16" s="99" customFormat="1" ht="14" x14ac:dyDescent="0.2">
      <c r="A25" s="207"/>
      <c r="B25" s="208"/>
      <c r="C25" s="120" t="s">
        <v>418</v>
      </c>
      <c r="D25" s="208"/>
      <c r="E25" s="120" t="s">
        <v>86</v>
      </c>
      <c r="F25" s="144">
        <v>6129</v>
      </c>
      <c r="G25" s="144">
        <v>-10595</v>
      </c>
      <c r="H25" s="144">
        <v>-8806</v>
      </c>
      <c r="I25" s="144">
        <v>-718</v>
      </c>
      <c r="J25" s="144">
        <v>25035</v>
      </c>
      <c r="K25" s="144">
        <v>-4354</v>
      </c>
      <c r="L25" s="144">
        <v>-38870</v>
      </c>
      <c r="M25" s="144">
        <v>-7652</v>
      </c>
      <c r="N25" s="144">
        <v>18301</v>
      </c>
      <c r="O25" s="144">
        <v>1290</v>
      </c>
      <c r="P25" s="144">
        <v>-28872</v>
      </c>
    </row>
    <row r="26" spans="1:16" s="99" customFormat="1" ht="14" x14ac:dyDescent="0.2">
      <c r="A26" s="207"/>
      <c r="B26" s="208"/>
      <c r="C26" s="343" t="s">
        <v>581</v>
      </c>
      <c r="D26" s="208"/>
      <c r="E26" s="120" t="s">
        <v>87</v>
      </c>
      <c r="F26" s="144">
        <v>-1174</v>
      </c>
      <c r="G26" s="144">
        <v>-2506</v>
      </c>
      <c r="H26" s="144">
        <v>-9254</v>
      </c>
      <c r="I26" s="144">
        <v>-4003</v>
      </c>
      <c r="J26" s="144">
        <v>2803</v>
      </c>
      <c r="K26" s="144">
        <v>-36799</v>
      </c>
      <c r="L26" s="144">
        <v>-2560</v>
      </c>
      <c r="M26" s="144">
        <v>-29286</v>
      </c>
      <c r="N26" s="144">
        <v>-61325</v>
      </c>
      <c r="O26" s="144">
        <v>-92823</v>
      </c>
      <c r="P26" s="144">
        <v>-101902</v>
      </c>
    </row>
    <row r="27" spans="1:16" s="99" customFormat="1" ht="14" x14ac:dyDescent="0.2">
      <c r="A27" s="207"/>
      <c r="B27" s="208"/>
      <c r="C27" s="120" t="s">
        <v>419</v>
      </c>
      <c r="D27" s="208"/>
      <c r="E27" s="120" t="s">
        <v>88</v>
      </c>
      <c r="F27" s="144">
        <v>-5028</v>
      </c>
      <c r="G27" s="144">
        <v>3083</v>
      </c>
      <c r="H27" s="144">
        <v>6525</v>
      </c>
      <c r="I27" s="144">
        <v>1094</v>
      </c>
      <c r="J27" s="144">
        <v>-17884</v>
      </c>
      <c r="K27" s="144">
        <v>-632</v>
      </c>
      <c r="L27" s="144">
        <v>11561</v>
      </c>
      <c r="M27" s="144">
        <v>1308</v>
      </c>
      <c r="N27" s="144">
        <v>521</v>
      </c>
      <c r="O27" s="144">
        <v>5235</v>
      </c>
      <c r="P27" s="144">
        <v>1182</v>
      </c>
    </row>
    <row r="28" spans="1:16" s="99" customFormat="1" ht="14" x14ac:dyDescent="0.2">
      <c r="A28" s="207"/>
      <c r="B28" s="208"/>
      <c r="C28" s="120" t="s">
        <v>275</v>
      </c>
      <c r="D28" s="208"/>
      <c r="E28" s="120" t="s">
        <v>400</v>
      </c>
      <c r="F28" s="144">
        <v>4436</v>
      </c>
      <c r="G28" s="144">
        <v>-1096</v>
      </c>
      <c r="H28" s="144">
        <v>20412</v>
      </c>
      <c r="I28" s="144">
        <v>-1965</v>
      </c>
      <c r="J28" s="144">
        <v>-16361</v>
      </c>
      <c r="K28" s="144">
        <v>-2039</v>
      </c>
      <c r="L28" s="144">
        <v>13433</v>
      </c>
      <c r="M28" s="144">
        <v>41781</v>
      </c>
      <c r="N28" s="144">
        <v>24436</v>
      </c>
      <c r="O28" s="144">
        <v>29625</v>
      </c>
      <c r="P28" s="144">
        <v>31271</v>
      </c>
    </row>
    <row r="29" spans="1:16" s="99" customFormat="1" ht="14" x14ac:dyDescent="0.2">
      <c r="A29" s="207"/>
      <c r="B29" s="208"/>
      <c r="C29" s="243" t="s">
        <v>420</v>
      </c>
      <c r="D29" s="244"/>
      <c r="E29" s="243" t="s">
        <v>401</v>
      </c>
      <c r="F29" s="245">
        <v>163930</v>
      </c>
      <c r="G29" s="245">
        <v>146420</v>
      </c>
      <c r="H29" s="245">
        <v>167824</v>
      </c>
      <c r="I29" s="245">
        <v>161672</v>
      </c>
      <c r="J29" s="245">
        <v>143400</v>
      </c>
      <c r="K29" s="245">
        <v>2140</v>
      </c>
      <c r="L29" s="245">
        <v>80318</v>
      </c>
      <c r="M29" s="245">
        <v>154951</v>
      </c>
      <c r="N29" s="245">
        <v>147840</v>
      </c>
      <c r="O29" s="245">
        <v>111368</v>
      </c>
      <c r="P29" s="245">
        <v>91934</v>
      </c>
    </row>
    <row r="30" spans="1:16" s="99" customFormat="1" ht="14" x14ac:dyDescent="0.2">
      <c r="A30" s="207"/>
      <c r="B30" s="208"/>
      <c r="C30" s="120" t="s">
        <v>421</v>
      </c>
      <c r="D30" s="208"/>
      <c r="E30" s="120" t="s">
        <v>89</v>
      </c>
      <c r="F30" s="144">
        <v>3156</v>
      </c>
      <c r="G30" s="144">
        <v>3208</v>
      </c>
      <c r="H30" s="144">
        <v>4155</v>
      </c>
      <c r="I30" s="144">
        <v>4533</v>
      </c>
      <c r="J30" s="144">
        <v>4362</v>
      </c>
      <c r="K30" s="144">
        <v>4129</v>
      </c>
      <c r="L30" s="144">
        <v>3148</v>
      </c>
      <c r="M30" s="144">
        <v>3795</v>
      </c>
      <c r="N30" s="144">
        <v>5755</v>
      </c>
      <c r="O30" s="144">
        <v>7141</v>
      </c>
      <c r="P30" s="144">
        <v>9299</v>
      </c>
    </row>
    <row r="31" spans="1:16" s="99" customFormat="1" ht="14" x14ac:dyDescent="0.2">
      <c r="A31" s="207"/>
      <c r="B31" s="208"/>
      <c r="C31" s="120" t="s">
        <v>422</v>
      </c>
      <c r="D31" s="208"/>
      <c r="E31" s="120" t="s">
        <v>90</v>
      </c>
      <c r="F31" s="144">
        <v>-12591</v>
      </c>
      <c r="G31" s="144">
        <v>-11282</v>
      </c>
      <c r="H31" s="144">
        <v>-10154</v>
      </c>
      <c r="I31" s="144">
        <v>-9627</v>
      </c>
      <c r="J31" s="144">
        <v>-9381</v>
      </c>
      <c r="K31" s="144">
        <v>-8899</v>
      </c>
      <c r="L31" s="144">
        <v>-8557</v>
      </c>
      <c r="M31" s="144">
        <v>-8626</v>
      </c>
      <c r="N31" s="144">
        <v>-10257</v>
      </c>
      <c r="O31" s="144">
        <v>-11650</v>
      </c>
      <c r="P31" s="144">
        <v>-15078</v>
      </c>
    </row>
    <row r="32" spans="1:16" s="99" customFormat="1" ht="14" x14ac:dyDescent="0.2">
      <c r="A32" s="207"/>
      <c r="B32" s="208"/>
      <c r="C32" s="120" t="s">
        <v>423</v>
      </c>
      <c r="D32" s="208"/>
      <c r="E32" s="120" t="s">
        <v>91</v>
      </c>
      <c r="F32" s="144">
        <v>-29656</v>
      </c>
      <c r="G32" s="144">
        <v>-22714</v>
      </c>
      <c r="H32" s="144">
        <v>-26005</v>
      </c>
      <c r="I32" s="144">
        <v>-30542</v>
      </c>
      <c r="J32" s="144">
        <v>-15295</v>
      </c>
      <c r="K32" s="144">
        <v>-29871</v>
      </c>
      <c r="L32" s="144">
        <v>6934</v>
      </c>
      <c r="M32" s="144">
        <v>-18029</v>
      </c>
      <c r="N32" s="144">
        <v>-19824</v>
      </c>
      <c r="O32" s="144">
        <v>-19441</v>
      </c>
      <c r="P32" s="144">
        <v>-34476</v>
      </c>
    </row>
    <row r="33" spans="1:16" s="99" customFormat="1" ht="14" x14ac:dyDescent="0.2">
      <c r="A33" s="207"/>
      <c r="B33" s="170" t="s">
        <v>424</v>
      </c>
      <c r="C33" s="176"/>
      <c r="D33" s="170" t="s">
        <v>449</v>
      </c>
      <c r="E33" s="176"/>
      <c r="F33" s="172">
        <v>-78843</v>
      </c>
      <c r="G33" s="172">
        <v>-84845</v>
      </c>
      <c r="H33" s="172">
        <v>-88351</v>
      </c>
      <c r="I33" s="172">
        <v>-116160</v>
      </c>
      <c r="J33" s="172">
        <v>-128498</v>
      </c>
      <c r="K33" s="172">
        <v>-102151</v>
      </c>
      <c r="L33" s="172">
        <v>-96442</v>
      </c>
      <c r="M33" s="172">
        <v>-113216</v>
      </c>
      <c r="N33" s="172">
        <v>-141320</v>
      </c>
      <c r="O33" s="172">
        <v>-167637</v>
      </c>
      <c r="P33" s="172">
        <v>-163059</v>
      </c>
    </row>
    <row r="34" spans="1:16" s="99" customFormat="1" ht="14" x14ac:dyDescent="0.2">
      <c r="A34" s="207"/>
      <c r="B34" s="208"/>
      <c r="C34" s="120" t="s">
        <v>425</v>
      </c>
      <c r="D34" s="208"/>
      <c r="E34" s="120" t="s">
        <v>92</v>
      </c>
      <c r="F34" s="144">
        <v>-92686</v>
      </c>
      <c r="G34" s="144">
        <v>-92767</v>
      </c>
      <c r="H34" s="144">
        <v>-102863</v>
      </c>
      <c r="I34" s="144">
        <v>-137809</v>
      </c>
      <c r="J34" s="144">
        <v>-96028</v>
      </c>
      <c r="K34" s="144">
        <v>-136958</v>
      </c>
      <c r="L34" s="144">
        <v>-131491</v>
      </c>
      <c r="M34" s="144">
        <v>-92775</v>
      </c>
      <c r="N34" s="144">
        <v>-138270</v>
      </c>
      <c r="O34" s="144">
        <v>-127951</v>
      </c>
      <c r="P34" s="144">
        <v>-109338</v>
      </c>
    </row>
    <row r="35" spans="1:16" s="99" customFormat="1" ht="14" x14ac:dyDescent="0.2">
      <c r="A35" s="207"/>
      <c r="B35" s="208"/>
      <c r="C35" s="120" t="s">
        <v>426</v>
      </c>
      <c r="D35" s="208"/>
      <c r="E35" s="120" t="s">
        <v>93</v>
      </c>
      <c r="F35" s="144">
        <v>5064</v>
      </c>
      <c r="G35" s="144">
        <v>2186</v>
      </c>
      <c r="H35" s="144">
        <v>2010</v>
      </c>
      <c r="I35" s="144">
        <v>16310</v>
      </c>
      <c r="J35" s="144">
        <v>884</v>
      </c>
      <c r="K35" s="144">
        <v>19911</v>
      </c>
      <c r="L35" s="144">
        <v>681</v>
      </c>
      <c r="M35" s="144">
        <v>320</v>
      </c>
      <c r="N35" s="144">
        <v>213</v>
      </c>
      <c r="O35" s="144">
        <v>1517</v>
      </c>
      <c r="P35" s="144">
        <v>3443</v>
      </c>
    </row>
    <row r="36" spans="1:16" s="99" customFormat="1" ht="14" x14ac:dyDescent="0.2">
      <c r="A36" s="207"/>
      <c r="B36" s="208"/>
      <c r="C36" s="120" t="s">
        <v>427</v>
      </c>
      <c r="D36" s="208"/>
      <c r="E36" s="120" t="s">
        <v>94</v>
      </c>
      <c r="F36" s="144">
        <v>-14228</v>
      </c>
      <c r="G36" s="144">
        <v>-11527</v>
      </c>
      <c r="H36" s="144">
        <v>-7807</v>
      </c>
      <c r="I36" s="144">
        <v>-11744</v>
      </c>
      <c r="J36" s="144">
        <v>-27660</v>
      </c>
      <c r="K36" s="144">
        <v>-14137</v>
      </c>
      <c r="L36" s="144">
        <v>-5142</v>
      </c>
      <c r="M36" s="144">
        <v>-21672</v>
      </c>
      <c r="N36" s="144">
        <v>-33144</v>
      </c>
      <c r="O36" s="144">
        <v>-67058</v>
      </c>
      <c r="P36" s="144">
        <v>-85697</v>
      </c>
    </row>
    <row r="37" spans="1:16" s="99" customFormat="1" ht="14" x14ac:dyDescent="0.2">
      <c r="A37" s="207"/>
      <c r="B37" s="208"/>
      <c r="C37" s="120" t="s">
        <v>428</v>
      </c>
      <c r="D37" s="208"/>
      <c r="E37" s="120" t="s">
        <v>95</v>
      </c>
      <c r="F37" s="144">
        <v>618</v>
      </c>
      <c r="G37" s="144">
        <v>1611</v>
      </c>
      <c r="H37" s="144" t="s">
        <v>296</v>
      </c>
      <c r="I37" s="144" t="s">
        <v>296</v>
      </c>
      <c r="J37" s="144" t="s">
        <v>296</v>
      </c>
      <c r="K37" s="144">
        <v>1664</v>
      </c>
      <c r="L37" s="144">
        <v>9187</v>
      </c>
      <c r="M37" s="144">
        <v>4733</v>
      </c>
      <c r="N37" s="144">
        <v>394</v>
      </c>
      <c r="O37" s="144">
        <v>11011</v>
      </c>
      <c r="P37" s="144">
        <v>10422</v>
      </c>
    </row>
    <row r="38" spans="1:16" s="99" customFormat="1" ht="28" x14ac:dyDescent="0.2">
      <c r="A38" s="207"/>
      <c r="B38" s="208"/>
      <c r="C38" s="242" t="s">
        <v>564</v>
      </c>
      <c r="D38" s="208"/>
      <c r="E38" s="242" t="s">
        <v>565</v>
      </c>
      <c r="F38" s="144" t="s">
        <v>249</v>
      </c>
      <c r="G38" s="144" t="s">
        <v>249</v>
      </c>
      <c r="H38" s="144" t="s">
        <v>249</v>
      </c>
      <c r="I38" s="144" t="s">
        <v>249</v>
      </c>
      <c r="J38" s="144" t="s">
        <v>249</v>
      </c>
      <c r="K38" s="144" t="s">
        <v>249</v>
      </c>
      <c r="L38" s="144" t="s">
        <v>249</v>
      </c>
      <c r="M38" s="144">
        <v>-28636</v>
      </c>
      <c r="N38" s="144">
        <v>-6920</v>
      </c>
      <c r="O38" s="144">
        <v>-1944</v>
      </c>
      <c r="P38" s="144" t="s">
        <v>296</v>
      </c>
    </row>
    <row r="39" spans="1:16" s="99" customFormat="1" ht="14" x14ac:dyDescent="0.2">
      <c r="A39" s="207"/>
      <c r="B39" s="208"/>
      <c r="C39" s="120" t="s">
        <v>429</v>
      </c>
      <c r="D39" s="208"/>
      <c r="E39" s="125" t="s">
        <v>96</v>
      </c>
      <c r="F39" s="144" t="s">
        <v>249</v>
      </c>
      <c r="G39" s="144" t="s">
        <v>249</v>
      </c>
      <c r="H39" s="144" t="s">
        <v>249</v>
      </c>
      <c r="I39" s="144">
        <v>-430</v>
      </c>
      <c r="J39" s="144">
        <v>-23767</v>
      </c>
      <c r="K39" s="144">
        <v>-744</v>
      </c>
      <c r="L39" s="144" t="s">
        <v>296</v>
      </c>
      <c r="M39" s="144" t="s">
        <v>555</v>
      </c>
      <c r="N39" s="144" t="s">
        <v>555</v>
      </c>
      <c r="O39" s="144" t="s">
        <v>555</v>
      </c>
      <c r="P39" s="144" t="s">
        <v>296</v>
      </c>
    </row>
    <row r="40" spans="1:16" s="99" customFormat="1" ht="14" x14ac:dyDescent="0.2">
      <c r="A40" s="207"/>
      <c r="B40" s="208"/>
      <c r="C40" s="120" t="s">
        <v>430</v>
      </c>
      <c r="D40" s="208"/>
      <c r="E40" s="120" t="s">
        <v>97</v>
      </c>
      <c r="F40" s="144">
        <v>20623</v>
      </c>
      <c r="G40" s="144">
        <v>13973</v>
      </c>
      <c r="H40" s="144">
        <v>21222</v>
      </c>
      <c r="I40" s="144">
        <v>18252</v>
      </c>
      <c r="J40" s="144">
        <v>19631</v>
      </c>
      <c r="K40" s="144">
        <v>29249</v>
      </c>
      <c r="L40" s="144">
        <v>31242</v>
      </c>
      <c r="M40" s="144">
        <v>22680</v>
      </c>
      <c r="N40" s="144">
        <v>39813</v>
      </c>
      <c r="O40" s="144">
        <v>21565</v>
      </c>
      <c r="P40" s="144">
        <v>15687</v>
      </c>
    </row>
    <row r="41" spans="1:16" s="99" customFormat="1" ht="14" x14ac:dyDescent="0.2">
      <c r="A41" s="207"/>
      <c r="B41" s="208"/>
      <c r="C41" s="120" t="s">
        <v>275</v>
      </c>
      <c r="D41" s="208"/>
      <c r="E41" s="121" t="s">
        <v>16</v>
      </c>
      <c r="F41" s="144">
        <v>1765</v>
      </c>
      <c r="G41" s="144">
        <v>1677</v>
      </c>
      <c r="H41" s="144">
        <v>-914</v>
      </c>
      <c r="I41" s="144">
        <v>-739</v>
      </c>
      <c r="J41" s="144">
        <v>-1557</v>
      </c>
      <c r="K41" s="144">
        <v>-1136</v>
      </c>
      <c r="L41" s="144">
        <v>-920</v>
      </c>
      <c r="M41" s="144">
        <v>2132</v>
      </c>
      <c r="N41" s="144">
        <v>-3405</v>
      </c>
      <c r="O41" s="144">
        <v>-4779</v>
      </c>
      <c r="P41" s="144">
        <v>2423</v>
      </c>
    </row>
    <row r="42" spans="1:16" s="99" customFormat="1" ht="14" x14ac:dyDescent="0.2">
      <c r="A42" s="207"/>
      <c r="B42" s="200" t="s">
        <v>431</v>
      </c>
      <c r="C42" s="246"/>
      <c r="D42" s="170" t="s">
        <v>450</v>
      </c>
      <c r="E42" s="170"/>
      <c r="F42" s="172">
        <v>-47278</v>
      </c>
      <c r="G42" s="172">
        <v>-30595</v>
      </c>
      <c r="H42" s="172">
        <v>-43242</v>
      </c>
      <c r="I42" s="172">
        <v>-11171</v>
      </c>
      <c r="J42" s="172">
        <v>964</v>
      </c>
      <c r="K42" s="172">
        <v>134631</v>
      </c>
      <c r="L42" s="172">
        <v>15141</v>
      </c>
      <c r="M42" s="172">
        <v>-8981</v>
      </c>
      <c r="N42" s="172">
        <v>28461</v>
      </c>
      <c r="O42" s="172">
        <v>79471</v>
      </c>
      <c r="P42" s="172">
        <v>122681</v>
      </c>
    </row>
    <row r="43" spans="1:16" s="99" customFormat="1" ht="14" x14ac:dyDescent="0.2">
      <c r="A43" s="207"/>
      <c r="B43" s="197"/>
      <c r="C43" s="121" t="s">
        <v>432</v>
      </c>
      <c r="D43" s="197"/>
      <c r="E43" s="121" t="s">
        <v>98</v>
      </c>
      <c r="F43" s="144">
        <v>-21628</v>
      </c>
      <c r="G43" s="144">
        <v>-546</v>
      </c>
      <c r="H43" s="144">
        <v>-33954</v>
      </c>
      <c r="I43" s="144">
        <v>1949</v>
      </c>
      <c r="J43" s="144">
        <v>21039</v>
      </c>
      <c r="K43" s="144">
        <v>-17446</v>
      </c>
      <c r="L43" s="144">
        <v>-14797</v>
      </c>
      <c r="M43" s="144">
        <v>5180</v>
      </c>
      <c r="N43" s="144">
        <v>4557</v>
      </c>
      <c r="O43" s="144">
        <v>-14130</v>
      </c>
      <c r="P43" s="144">
        <v>69266</v>
      </c>
    </row>
    <row r="44" spans="1:16" s="99" customFormat="1" ht="14" x14ac:dyDescent="0.2">
      <c r="A44" s="207"/>
      <c r="B44" s="197"/>
      <c r="C44" s="121" t="s">
        <v>433</v>
      </c>
      <c r="D44" s="197"/>
      <c r="E44" s="121" t="s">
        <v>402</v>
      </c>
      <c r="F44" s="144" t="s">
        <v>296</v>
      </c>
      <c r="G44" s="144" t="s">
        <v>296</v>
      </c>
      <c r="H44" s="144" t="s">
        <v>296</v>
      </c>
      <c r="I44" s="144" t="s">
        <v>296</v>
      </c>
      <c r="J44" s="144" t="s">
        <v>296</v>
      </c>
      <c r="K44" s="144">
        <v>30000</v>
      </c>
      <c r="L44" s="144">
        <v>20000</v>
      </c>
      <c r="M44" s="144">
        <v>-40000</v>
      </c>
      <c r="N44" s="144">
        <v>-10000</v>
      </c>
      <c r="O44" s="340" t="s">
        <v>570</v>
      </c>
      <c r="P44" s="340" t="s">
        <v>570</v>
      </c>
    </row>
    <row r="45" spans="1:16" s="99" customFormat="1" ht="14" x14ac:dyDescent="0.2">
      <c r="A45" s="207"/>
      <c r="B45" s="197"/>
      <c r="C45" s="121" t="s">
        <v>434</v>
      </c>
      <c r="D45" s="197"/>
      <c r="E45" s="121" t="s">
        <v>99</v>
      </c>
      <c r="F45" s="144">
        <v>65830</v>
      </c>
      <c r="G45" s="144">
        <v>65190</v>
      </c>
      <c r="H45" s="144">
        <v>56140</v>
      </c>
      <c r="I45" s="144">
        <v>30450</v>
      </c>
      <c r="J45" s="144">
        <v>28330</v>
      </c>
      <c r="K45" s="144">
        <v>103350</v>
      </c>
      <c r="L45" s="144">
        <v>30360</v>
      </c>
      <c r="M45" s="144">
        <v>60210</v>
      </c>
      <c r="N45" s="144">
        <v>142016</v>
      </c>
      <c r="O45" s="144">
        <v>148094</v>
      </c>
      <c r="P45" s="144">
        <v>173401</v>
      </c>
    </row>
    <row r="46" spans="1:16" s="99" customFormat="1" ht="14" x14ac:dyDescent="0.2">
      <c r="A46" s="207"/>
      <c r="B46" s="197"/>
      <c r="C46" s="121" t="s">
        <v>435</v>
      </c>
      <c r="D46" s="197"/>
      <c r="E46" s="121" t="s">
        <v>100</v>
      </c>
      <c r="F46" s="144">
        <v>-76570</v>
      </c>
      <c r="G46" s="144">
        <v>-68576</v>
      </c>
      <c r="H46" s="144">
        <v>-43293</v>
      </c>
      <c r="I46" s="144">
        <v>-41278</v>
      </c>
      <c r="J46" s="144">
        <v>-34365</v>
      </c>
      <c r="K46" s="144">
        <v>-34696</v>
      </c>
      <c r="L46" s="144">
        <v>-44971</v>
      </c>
      <c r="M46" s="144">
        <v>-54337</v>
      </c>
      <c r="N46" s="144">
        <v>-91384</v>
      </c>
      <c r="O46" s="144">
        <v>-88172</v>
      </c>
      <c r="P46" s="144">
        <v>-81911</v>
      </c>
    </row>
    <row r="47" spans="1:16" s="99" customFormat="1" ht="14" x14ac:dyDescent="0.2">
      <c r="A47" s="207"/>
      <c r="B47" s="197"/>
      <c r="C47" s="121" t="s">
        <v>436</v>
      </c>
      <c r="D47" s="197"/>
      <c r="E47" s="121" t="s">
        <v>101</v>
      </c>
      <c r="F47" s="144" t="s">
        <v>249</v>
      </c>
      <c r="G47" s="144">
        <v>19858</v>
      </c>
      <c r="H47" s="144" t="s">
        <v>296</v>
      </c>
      <c r="I47" s="144">
        <v>19866</v>
      </c>
      <c r="J47" s="144">
        <v>29766</v>
      </c>
      <c r="K47" s="144">
        <v>99474</v>
      </c>
      <c r="L47" s="144">
        <v>49712</v>
      </c>
      <c r="M47" s="144">
        <v>29841</v>
      </c>
      <c r="N47" s="144">
        <v>34811</v>
      </c>
      <c r="O47" s="144">
        <v>74598</v>
      </c>
      <c r="P47" s="144">
        <v>19908</v>
      </c>
    </row>
    <row r="48" spans="1:16" s="99" customFormat="1" ht="14" x14ac:dyDescent="0.2">
      <c r="A48" s="207"/>
      <c r="B48" s="197"/>
      <c r="C48" s="121" t="s">
        <v>437</v>
      </c>
      <c r="D48" s="197"/>
      <c r="E48" s="121" t="s">
        <v>102</v>
      </c>
      <c r="F48" s="144" t="s">
        <v>249</v>
      </c>
      <c r="G48" s="144">
        <v>-30000</v>
      </c>
      <c r="H48" s="144">
        <v>-10000</v>
      </c>
      <c r="I48" s="144" t="s">
        <v>296</v>
      </c>
      <c r="J48" s="144">
        <v>-20000</v>
      </c>
      <c r="K48" s="144">
        <v>-25000</v>
      </c>
      <c r="L48" s="144">
        <v>-10000</v>
      </c>
      <c r="M48" s="144">
        <v>-7000</v>
      </c>
      <c r="N48" s="144">
        <v>-30000</v>
      </c>
      <c r="O48" s="144">
        <v>-15000</v>
      </c>
      <c r="P48" s="144">
        <v>-30000</v>
      </c>
    </row>
    <row r="49" spans="1:16" s="99" customFormat="1" ht="14" x14ac:dyDescent="0.2">
      <c r="A49" s="207"/>
      <c r="B49" s="197"/>
      <c r="C49" s="121" t="s">
        <v>438</v>
      </c>
      <c r="D49" s="197"/>
      <c r="E49" s="121" t="s">
        <v>126</v>
      </c>
      <c r="F49" s="144">
        <v>-3779</v>
      </c>
      <c r="G49" s="144">
        <v>-5271</v>
      </c>
      <c r="H49" s="144">
        <v>-10689</v>
      </c>
      <c r="I49" s="144">
        <v>-10199</v>
      </c>
      <c r="J49" s="144">
        <v>-9960</v>
      </c>
      <c r="K49" s="144">
        <v>-4660</v>
      </c>
      <c r="L49" s="144">
        <v>-47</v>
      </c>
      <c r="M49" s="144">
        <v>-53</v>
      </c>
      <c r="N49" s="144">
        <v>-3476</v>
      </c>
      <c r="O49" s="144">
        <v>-7159</v>
      </c>
      <c r="P49" s="144">
        <v>-5859</v>
      </c>
    </row>
    <row r="50" spans="1:16" s="99" customFormat="1" ht="14" x14ac:dyDescent="0.2">
      <c r="A50" s="207"/>
      <c r="B50" s="197"/>
      <c r="C50" s="121" t="s">
        <v>439</v>
      </c>
      <c r="D50" s="197"/>
      <c r="E50" s="121" t="s">
        <v>103</v>
      </c>
      <c r="F50" s="144">
        <v>-8227</v>
      </c>
      <c r="G50" s="144">
        <v>-8803</v>
      </c>
      <c r="H50" s="144">
        <v>-9360</v>
      </c>
      <c r="I50" s="144">
        <v>-9896</v>
      </c>
      <c r="J50" s="144">
        <v>-11020</v>
      </c>
      <c r="K50" s="144">
        <v>-12188</v>
      </c>
      <c r="L50" s="144">
        <v>-12126</v>
      </c>
      <c r="M50" s="144">
        <v>-12125</v>
      </c>
      <c r="N50" s="144">
        <v>-12113</v>
      </c>
      <c r="O50" s="144">
        <v>-14472</v>
      </c>
      <c r="P50" s="144">
        <v>-19156</v>
      </c>
    </row>
    <row r="51" spans="1:16" s="99" customFormat="1" ht="14" x14ac:dyDescent="0.2">
      <c r="A51" s="207"/>
      <c r="B51" s="197"/>
      <c r="C51" s="121" t="s">
        <v>440</v>
      </c>
      <c r="D51" s="197"/>
      <c r="E51" s="224" t="s">
        <v>403</v>
      </c>
      <c r="F51" s="144">
        <v>-331</v>
      </c>
      <c r="G51" s="144">
        <v>-406</v>
      </c>
      <c r="H51" s="144">
        <v>-363</v>
      </c>
      <c r="I51" s="144">
        <v>-378</v>
      </c>
      <c r="J51" s="144">
        <v>-526</v>
      </c>
      <c r="K51" s="144">
        <v>-724</v>
      </c>
      <c r="L51" s="144">
        <v>-564</v>
      </c>
      <c r="M51" s="144">
        <v>-853</v>
      </c>
      <c r="N51" s="144">
        <v>-1258</v>
      </c>
      <c r="O51" s="144">
        <v>-2465</v>
      </c>
      <c r="P51" s="144">
        <v>-2246</v>
      </c>
    </row>
    <row r="52" spans="1:16" s="99" customFormat="1" ht="31.5" customHeight="1" x14ac:dyDescent="0.2">
      <c r="A52" s="207"/>
      <c r="B52" s="197"/>
      <c r="C52" s="326" t="s">
        <v>556</v>
      </c>
      <c r="D52" s="197"/>
      <c r="E52" s="224" t="s">
        <v>560</v>
      </c>
      <c r="F52" s="144" t="s">
        <v>249</v>
      </c>
      <c r="G52" s="144" t="s">
        <v>249</v>
      </c>
      <c r="H52" s="144" t="s">
        <v>249</v>
      </c>
      <c r="I52" s="144" t="s">
        <v>249</v>
      </c>
      <c r="J52" s="144" t="s">
        <v>249</v>
      </c>
      <c r="K52" s="144" t="s">
        <v>249</v>
      </c>
      <c r="L52" s="144" t="s">
        <v>249</v>
      </c>
      <c r="M52" s="144">
        <v>14756</v>
      </c>
      <c r="N52" s="144" t="s">
        <v>249</v>
      </c>
      <c r="O52" s="144">
        <v>3994</v>
      </c>
      <c r="P52" s="144">
        <v>4178</v>
      </c>
    </row>
    <row r="53" spans="1:16" s="99" customFormat="1" ht="14" x14ac:dyDescent="0.2">
      <c r="A53" s="207"/>
      <c r="B53" s="197"/>
      <c r="C53" s="121" t="s">
        <v>441</v>
      </c>
      <c r="D53" s="197"/>
      <c r="E53" s="121" t="s">
        <v>404</v>
      </c>
      <c r="F53" s="144" t="s">
        <v>249</v>
      </c>
      <c r="G53" s="144" t="s">
        <v>249</v>
      </c>
      <c r="H53" s="144">
        <v>10115</v>
      </c>
      <c r="I53" s="144">
        <v>18</v>
      </c>
      <c r="J53" s="144" t="s">
        <v>296</v>
      </c>
      <c r="K53" s="144" t="s">
        <v>296</v>
      </c>
      <c r="L53" s="144" t="s">
        <v>296</v>
      </c>
      <c r="M53" s="144" t="s">
        <v>555</v>
      </c>
      <c r="N53" s="144" t="s">
        <v>555</v>
      </c>
      <c r="O53" s="144" t="s">
        <v>555</v>
      </c>
      <c r="P53" s="144" t="s">
        <v>555</v>
      </c>
    </row>
    <row r="54" spans="1:16" s="99" customFormat="1" ht="14" x14ac:dyDescent="0.2">
      <c r="A54" s="207"/>
      <c r="B54" s="197"/>
      <c r="C54" s="121" t="s">
        <v>275</v>
      </c>
      <c r="D54" s="197"/>
      <c r="E54" s="121" t="s">
        <v>16</v>
      </c>
      <c r="F54" s="144">
        <v>-2571</v>
      </c>
      <c r="G54" s="144">
        <v>-2038</v>
      </c>
      <c r="H54" s="144">
        <v>-1836</v>
      </c>
      <c r="I54" s="144">
        <v>-1703</v>
      </c>
      <c r="J54" s="144">
        <v>-2298</v>
      </c>
      <c r="K54" s="144">
        <v>-3476</v>
      </c>
      <c r="L54" s="144">
        <v>-2424</v>
      </c>
      <c r="M54" s="144">
        <v>-4600</v>
      </c>
      <c r="N54" s="144">
        <v>-4691</v>
      </c>
      <c r="O54" s="144">
        <v>-5815</v>
      </c>
      <c r="P54" s="144">
        <v>-4898</v>
      </c>
    </row>
    <row r="55" spans="1:16" s="105" customFormat="1" ht="28" x14ac:dyDescent="0.2">
      <c r="A55" s="125"/>
      <c r="B55" s="200" t="s">
        <v>442</v>
      </c>
      <c r="C55" s="200"/>
      <c r="D55" s="200"/>
      <c r="E55" s="247" t="s">
        <v>104</v>
      </c>
      <c r="F55" s="172">
        <v>-694</v>
      </c>
      <c r="G55" s="172">
        <v>-673</v>
      </c>
      <c r="H55" s="172">
        <v>360</v>
      </c>
      <c r="I55" s="172">
        <v>-551</v>
      </c>
      <c r="J55" s="172">
        <v>-7</v>
      </c>
      <c r="K55" s="172">
        <v>-354</v>
      </c>
      <c r="L55" s="172">
        <v>1441</v>
      </c>
      <c r="M55" s="172">
        <v>1904</v>
      </c>
      <c r="N55" s="172">
        <v>1242</v>
      </c>
      <c r="O55" s="172">
        <v>1683</v>
      </c>
      <c r="P55" s="172">
        <v>2163</v>
      </c>
    </row>
    <row r="56" spans="1:16" s="99" customFormat="1" ht="14" x14ac:dyDescent="0.2">
      <c r="A56" s="207"/>
      <c r="B56" s="188" t="s">
        <v>443</v>
      </c>
      <c r="C56" s="188"/>
      <c r="D56" s="188"/>
      <c r="E56" s="337" t="s">
        <v>60</v>
      </c>
      <c r="F56" s="172">
        <v>-1978</v>
      </c>
      <c r="G56" s="172">
        <v>-480</v>
      </c>
      <c r="H56" s="172">
        <v>4588</v>
      </c>
      <c r="I56" s="172">
        <v>-1848</v>
      </c>
      <c r="J56" s="172">
        <v>-4454</v>
      </c>
      <c r="K56" s="172">
        <v>-375</v>
      </c>
      <c r="L56" s="172">
        <v>1983</v>
      </c>
      <c r="M56" s="172">
        <v>11797</v>
      </c>
      <c r="N56" s="172">
        <v>11896</v>
      </c>
      <c r="O56" s="172">
        <v>934</v>
      </c>
      <c r="P56" s="172">
        <v>13464</v>
      </c>
    </row>
    <row r="57" spans="1:16" s="105" customFormat="1" ht="14" x14ac:dyDescent="0.2">
      <c r="A57" s="125"/>
      <c r="B57" s="255" t="s">
        <v>444</v>
      </c>
      <c r="C57" s="255"/>
      <c r="D57" s="331"/>
      <c r="E57" s="332" t="s">
        <v>61</v>
      </c>
      <c r="F57" s="333">
        <v>23497</v>
      </c>
      <c r="G57" s="333">
        <v>22363</v>
      </c>
      <c r="H57" s="333">
        <v>22530</v>
      </c>
      <c r="I57" s="333">
        <v>27501</v>
      </c>
      <c r="J57" s="333">
        <v>27589</v>
      </c>
      <c r="K57" s="333">
        <v>23526</v>
      </c>
      <c r="L57" s="333">
        <v>25222</v>
      </c>
      <c r="M57" s="333">
        <v>29422</v>
      </c>
      <c r="N57" s="333">
        <v>41375</v>
      </c>
      <c r="O57" s="333">
        <v>53808</v>
      </c>
      <c r="P57" s="333">
        <v>56014</v>
      </c>
    </row>
    <row r="58" spans="1:16" s="105" customFormat="1" ht="28" x14ac:dyDescent="0.2">
      <c r="A58" s="125"/>
      <c r="B58" s="124" t="s">
        <v>445</v>
      </c>
      <c r="C58" s="124"/>
      <c r="D58" s="208"/>
      <c r="E58" s="334" t="s">
        <v>65</v>
      </c>
      <c r="F58" s="199">
        <v>844</v>
      </c>
      <c r="G58" s="199">
        <v>648</v>
      </c>
      <c r="H58" s="199">
        <v>383</v>
      </c>
      <c r="I58" s="199">
        <v>1935</v>
      </c>
      <c r="J58" s="199">
        <v>391</v>
      </c>
      <c r="K58" s="199">
        <v>2072</v>
      </c>
      <c r="L58" s="199">
        <v>2215</v>
      </c>
      <c r="M58" s="199" t="s">
        <v>555</v>
      </c>
      <c r="N58" s="199">
        <v>536</v>
      </c>
      <c r="O58" s="199">
        <v>1271</v>
      </c>
      <c r="P58" s="199">
        <v>93</v>
      </c>
    </row>
    <row r="59" spans="1:16" s="105" customFormat="1" ht="28" x14ac:dyDescent="0.2">
      <c r="A59" s="125"/>
      <c r="B59" s="330" t="s">
        <v>557</v>
      </c>
      <c r="C59" s="217"/>
      <c r="D59" s="186"/>
      <c r="E59" s="338" t="s">
        <v>558</v>
      </c>
      <c r="F59" s="183" t="s">
        <v>555</v>
      </c>
      <c r="G59" s="183" t="s">
        <v>555</v>
      </c>
      <c r="H59" s="183" t="s">
        <v>555</v>
      </c>
      <c r="I59" s="183" t="s">
        <v>555</v>
      </c>
      <c r="J59" s="183" t="s">
        <v>555</v>
      </c>
      <c r="K59" s="183" t="s">
        <v>555</v>
      </c>
      <c r="L59" s="183" t="s">
        <v>555</v>
      </c>
      <c r="M59" s="183">
        <v>155</v>
      </c>
      <c r="N59" s="199" t="s">
        <v>555</v>
      </c>
      <c r="O59" s="199" t="s">
        <v>555</v>
      </c>
      <c r="P59" s="199" t="s">
        <v>555</v>
      </c>
    </row>
    <row r="60" spans="1:16" s="37" customFormat="1" ht="14" x14ac:dyDescent="0.2">
      <c r="A60" s="164"/>
      <c r="B60" s="217" t="s">
        <v>446</v>
      </c>
      <c r="C60" s="217"/>
      <c r="D60" s="217"/>
      <c r="E60" s="248" t="s">
        <v>62</v>
      </c>
      <c r="F60" s="182">
        <v>22363</v>
      </c>
      <c r="G60" s="182">
        <v>22530</v>
      </c>
      <c r="H60" s="182">
        <v>27501</v>
      </c>
      <c r="I60" s="182">
        <v>27589</v>
      </c>
      <c r="J60" s="182">
        <v>23526</v>
      </c>
      <c r="K60" s="183">
        <v>25222</v>
      </c>
      <c r="L60" s="183">
        <v>29422</v>
      </c>
      <c r="M60" s="183">
        <v>41375</v>
      </c>
      <c r="N60" s="172">
        <v>53808</v>
      </c>
      <c r="O60" s="172">
        <v>56014</v>
      </c>
      <c r="P60" s="172">
        <v>69573</v>
      </c>
    </row>
    <row r="61" spans="1:16" s="102" customFormat="1" ht="14" x14ac:dyDescent="0.2">
      <c r="A61" s="127"/>
      <c r="B61" s="127"/>
      <c r="C61" s="127"/>
      <c r="D61" s="127"/>
      <c r="E61" s="126"/>
      <c r="F61" s="184"/>
      <c r="G61" s="184"/>
      <c r="H61" s="184"/>
      <c r="I61" s="184"/>
      <c r="J61" s="184"/>
      <c r="K61" s="184"/>
      <c r="L61" s="184"/>
      <c r="M61" s="184"/>
      <c r="N61" s="184"/>
    </row>
    <row r="62" spans="1:16" s="102" customFormat="1" ht="14" x14ac:dyDescent="0.2">
      <c r="A62" s="127"/>
      <c r="B62" s="231" t="s">
        <v>376</v>
      </c>
      <c r="C62" s="134" t="s">
        <v>563</v>
      </c>
      <c r="D62" s="126"/>
      <c r="E62" s="126"/>
      <c r="F62" s="163"/>
      <c r="G62" s="163"/>
      <c r="H62" s="163"/>
      <c r="I62" s="163"/>
      <c r="J62" s="163"/>
      <c r="K62" s="163"/>
      <c r="L62" s="163"/>
      <c r="M62" s="163"/>
      <c r="N62" s="163"/>
    </row>
    <row r="63" spans="1:16" s="102" customFormat="1" ht="14" x14ac:dyDescent="0.2">
      <c r="A63" s="127"/>
      <c r="B63" s="231" t="s">
        <v>376</v>
      </c>
      <c r="C63" s="134" t="s">
        <v>561</v>
      </c>
      <c r="D63" s="126"/>
      <c r="E63" s="126"/>
      <c r="F63" s="163"/>
      <c r="G63" s="163"/>
      <c r="H63" s="163"/>
      <c r="I63" s="163"/>
      <c r="J63" s="163"/>
      <c r="K63" s="163"/>
      <c r="L63" s="163"/>
      <c r="M63" s="163"/>
      <c r="N63" s="163"/>
    </row>
    <row r="64" spans="1:16" s="102" customFormat="1" x14ac:dyDescent="0.2">
      <c r="E64" s="103"/>
      <c r="F64" s="101"/>
      <c r="G64" s="101"/>
      <c r="H64" s="101"/>
      <c r="I64" s="101"/>
      <c r="J64" s="101"/>
      <c r="K64" s="101"/>
      <c r="L64" s="101"/>
      <c r="M64" s="101"/>
      <c r="N64" s="101"/>
    </row>
    <row r="65" spans="5:14" s="102" customFormat="1" x14ac:dyDescent="0.2">
      <c r="E65" s="103"/>
      <c r="F65" s="101"/>
      <c r="G65" s="101"/>
      <c r="H65" s="101"/>
      <c r="I65" s="101"/>
      <c r="J65" s="101"/>
      <c r="K65" s="101"/>
      <c r="L65" s="101"/>
      <c r="M65" s="101"/>
      <c r="N65" s="101"/>
    </row>
    <row r="66" spans="5:14" s="102" customFormat="1" x14ac:dyDescent="0.2">
      <c r="E66" s="103"/>
      <c r="F66" s="101"/>
      <c r="G66" s="101"/>
      <c r="H66" s="101"/>
      <c r="I66" s="101"/>
      <c r="J66" s="101"/>
      <c r="K66" s="101"/>
      <c r="L66" s="101"/>
      <c r="M66" s="101"/>
      <c r="N66" s="101"/>
    </row>
    <row r="67" spans="5:14" s="102" customFormat="1" x14ac:dyDescent="0.2">
      <c r="E67" s="103"/>
    </row>
    <row r="68" spans="5:14" s="102" customFormat="1" x14ac:dyDescent="0.2">
      <c r="E68" s="103"/>
    </row>
    <row r="69" spans="5:14" s="102" customFormat="1" x14ac:dyDescent="0.2">
      <c r="E69" s="103"/>
    </row>
    <row r="70" spans="5:14" s="102" customFormat="1" x14ac:dyDescent="0.2">
      <c r="E70" s="103"/>
    </row>
    <row r="71" spans="5:14" s="102" customFormat="1" x14ac:dyDescent="0.2">
      <c r="E71" s="103"/>
    </row>
    <row r="72" spans="5:14" s="102" customFormat="1" x14ac:dyDescent="0.2">
      <c r="E72" s="103"/>
    </row>
    <row r="73" spans="5:14" s="102" customFormat="1" x14ac:dyDescent="0.2">
      <c r="E73" s="103"/>
    </row>
    <row r="74" spans="5:14" s="102" customFormat="1" x14ac:dyDescent="0.2">
      <c r="E74" s="103"/>
    </row>
    <row r="75" spans="5:14" s="102" customFormat="1" x14ac:dyDescent="0.2">
      <c r="E75" s="103"/>
    </row>
    <row r="76" spans="5:14" s="102" customFormat="1" x14ac:dyDescent="0.2">
      <c r="E76" s="103"/>
    </row>
    <row r="77" spans="5:14" s="102" customFormat="1" x14ac:dyDescent="0.2">
      <c r="E77" s="103"/>
    </row>
    <row r="78" spans="5:14" s="102" customFormat="1" x14ac:dyDescent="0.2">
      <c r="E78" s="103"/>
    </row>
    <row r="79" spans="5:14" s="102" customFormat="1" x14ac:dyDescent="0.2">
      <c r="E79" s="103"/>
    </row>
    <row r="80" spans="5:14" s="102" customFormat="1" x14ac:dyDescent="0.2">
      <c r="E80" s="103"/>
    </row>
    <row r="81" spans="5:5" s="102" customFormat="1" x14ac:dyDescent="0.2">
      <c r="E81" s="103"/>
    </row>
    <row r="94" spans="5:5" ht="13.5" customHeight="1" x14ac:dyDescent="0.2"/>
    <row r="95" spans="5:5" ht="13.5" customHeight="1" x14ac:dyDescent="0.2"/>
  </sheetData>
  <phoneticPr fontId="2"/>
  <pageMargins left="0.39370078740157483" right="0" top="0.39370078740157483" bottom="0" header="0.43307086614173229" footer="0.19685039370078741"/>
  <pageSetup paperSize="9" scale="57" orientation="landscape" r:id="rId1"/>
  <headerFooter alignWithMargins="0"/>
  <rowBreaks count="1" manualBreakCount="1">
    <brk id="32" max="1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97"/>
  <sheetViews>
    <sheetView view="pageBreakPreview" zoomScaleNormal="100" zoomScaleSheetLayoutView="100" workbookViewId="0">
      <pane xSplit="3" ySplit="6" topLeftCell="D66" activePane="bottomRight" state="frozen"/>
      <selection activeCell="V37" sqref="V37"/>
      <selection pane="topRight" activeCell="V37" sqref="V37"/>
      <selection pane="bottomLeft" activeCell="V37" sqref="V37"/>
      <selection pane="bottomRight" activeCell="A96" sqref="A96:I97"/>
    </sheetView>
  </sheetViews>
  <sheetFormatPr defaultRowHeight="13" x14ac:dyDescent="0.2"/>
  <cols>
    <col min="1" max="1" width="6.6328125" style="3" customWidth="1"/>
    <col min="2" max="2" width="3.6328125" customWidth="1"/>
    <col min="3" max="3" width="29.6328125" customWidth="1"/>
    <col min="4" max="4" width="3.6328125" customWidth="1"/>
    <col min="5" max="5" width="43.36328125" customWidth="1"/>
    <col min="6" max="7" width="12.453125" style="78" customWidth="1"/>
    <col min="8" max="8" width="12.453125" style="100" customWidth="1"/>
    <col min="9" max="9" width="12.453125" style="106" customWidth="1"/>
    <col min="10" max="10" width="12.453125" customWidth="1"/>
    <col min="11" max="14" width="12.453125" style="106" customWidth="1"/>
    <col min="15" max="16" width="12.453125" customWidth="1"/>
  </cols>
  <sheetData>
    <row r="1" spans="1:16" ht="14" x14ac:dyDescent="0.2">
      <c r="A1" s="304"/>
      <c r="B1" s="127"/>
      <c r="C1" s="127"/>
      <c r="D1" s="127"/>
      <c r="E1" s="127"/>
      <c r="F1" s="249"/>
      <c r="G1" s="249"/>
      <c r="H1" s="249"/>
      <c r="I1" s="249"/>
      <c r="J1" s="249"/>
      <c r="K1" s="249"/>
      <c r="L1" s="249"/>
      <c r="M1" s="249"/>
      <c r="N1" s="249"/>
    </row>
    <row r="2" spans="1:16" ht="14" x14ac:dyDescent="0.2">
      <c r="A2" s="131"/>
      <c r="B2" s="127"/>
      <c r="C2" s="127"/>
      <c r="D2" s="127"/>
      <c r="E2" s="127"/>
      <c r="F2" s="127"/>
      <c r="G2" s="127"/>
      <c r="H2" s="127"/>
      <c r="I2" s="127"/>
      <c r="J2" s="127"/>
      <c r="K2" s="163"/>
      <c r="L2" s="163"/>
      <c r="M2" s="163"/>
    </row>
    <row r="3" spans="1:16" s="106" customFormat="1" ht="14" x14ac:dyDescent="0.2">
      <c r="A3" s="131"/>
      <c r="B3" s="127"/>
      <c r="C3" s="127"/>
      <c r="D3" s="127"/>
      <c r="E3" s="127"/>
      <c r="F3" s="127"/>
      <c r="G3" s="127"/>
      <c r="H3" s="127"/>
      <c r="I3" s="127"/>
      <c r="J3" s="127"/>
      <c r="K3" s="163"/>
      <c r="L3" s="163"/>
      <c r="M3" s="163"/>
      <c r="O3" s="163"/>
      <c r="P3" s="163" t="s">
        <v>265</v>
      </c>
    </row>
    <row r="4" spans="1:16" s="106" customFormat="1" ht="12" customHeight="1" x14ac:dyDescent="0.2">
      <c r="A4" s="131"/>
      <c r="B4" s="127"/>
      <c r="C4" s="127"/>
      <c r="D4" s="127"/>
      <c r="E4" s="127"/>
      <c r="F4" s="127"/>
      <c r="G4" s="127"/>
      <c r="H4" s="127"/>
      <c r="I4" s="127"/>
      <c r="J4" s="359"/>
      <c r="K4" s="359"/>
      <c r="L4" s="250"/>
      <c r="M4" s="250"/>
      <c r="O4" s="163"/>
      <c r="P4" s="163" t="s">
        <v>266</v>
      </c>
    </row>
    <row r="5" spans="1:16" s="106" customFormat="1" ht="14.5" thickBot="1" x14ac:dyDescent="0.25">
      <c r="E5" s="102"/>
      <c r="H5" s="325"/>
      <c r="I5" s="325"/>
      <c r="J5" s="327"/>
      <c r="K5" s="327"/>
      <c r="L5" s="163"/>
      <c r="M5" s="327"/>
      <c r="N5" s="327"/>
    </row>
    <row r="6" spans="1:16" s="39" customFormat="1" ht="14.25" customHeight="1" thickBot="1" x14ac:dyDescent="0.25">
      <c r="A6" s="232"/>
      <c r="B6" s="118" t="s">
        <v>452</v>
      </c>
      <c r="C6" s="118"/>
      <c r="D6" s="118" t="s">
        <v>481</v>
      </c>
      <c r="E6" s="118"/>
      <c r="F6" s="143" t="s">
        <v>119</v>
      </c>
      <c r="G6" s="143" t="s">
        <v>122</v>
      </c>
      <c r="H6" s="143" t="s">
        <v>131</v>
      </c>
      <c r="I6" s="143" t="s">
        <v>132</v>
      </c>
      <c r="J6" s="143" t="s">
        <v>141</v>
      </c>
      <c r="K6" s="143" t="s">
        <v>156</v>
      </c>
      <c r="L6" s="143" t="s">
        <v>193</v>
      </c>
      <c r="M6" s="143" t="s">
        <v>264</v>
      </c>
      <c r="N6" s="143" t="s">
        <v>567</v>
      </c>
      <c r="O6" s="143" t="s">
        <v>583</v>
      </c>
      <c r="P6" s="143" t="s">
        <v>618</v>
      </c>
    </row>
    <row r="7" spans="1:16" s="37" customFormat="1" ht="14" x14ac:dyDescent="0.2">
      <c r="A7" s="305"/>
      <c r="B7" s="165" t="s">
        <v>342</v>
      </c>
      <c r="C7" s="165"/>
      <c r="D7" s="165" t="s">
        <v>199</v>
      </c>
      <c r="E7" s="165"/>
      <c r="F7" s="167">
        <v>746792</v>
      </c>
      <c r="G7" s="168">
        <v>736763</v>
      </c>
      <c r="H7" s="168">
        <v>760252</v>
      </c>
      <c r="I7" s="168">
        <v>791427</v>
      </c>
      <c r="J7" s="168">
        <v>762650</v>
      </c>
      <c r="K7" s="168">
        <v>568900</v>
      </c>
      <c r="L7" s="168">
        <v>746217</v>
      </c>
      <c r="M7" s="168">
        <v>968300</v>
      </c>
      <c r="N7" s="168">
        <v>997611</v>
      </c>
      <c r="O7" s="168">
        <v>1106854</v>
      </c>
      <c r="P7" s="168">
        <v>1203506</v>
      </c>
    </row>
    <row r="8" spans="1:16" s="31" customFormat="1" ht="14" x14ac:dyDescent="0.2">
      <c r="A8" s="306"/>
      <c r="B8" s="129"/>
      <c r="C8" s="129" t="s">
        <v>453</v>
      </c>
      <c r="D8" s="129"/>
      <c r="E8" s="129" t="s">
        <v>454</v>
      </c>
      <c r="F8" s="156">
        <v>239544</v>
      </c>
      <c r="G8" s="144">
        <v>237136</v>
      </c>
      <c r="H8" s="144">
        <v>235967</v>
      </c>
      <c r="I8" s="144">
        <v>238562</v>
      </c>
      <c r="J8" s="144">
        <v>227176</v>
      </c>
      <c r="K8" s="144">
        <v>156926</v>
      </c>
      <c r="L8" s="144">
        <v>161623</v>
      </c>
      <c r="M8" s="144">
        <v>185581</v>
      </c>
      <c r="N8" s="144">
        <v>203260</v>
      </c>
      <c r="O8" s="144">
        <v>205177</v>
      </c>
      <c r="P8" s="144">
        <v>214293</v>
      </c>
    </row>
    <row r="9" spans="1:16" s="31" customFormat="1" ht="14" x14ac:dyDescent="0.2">
      <c r="A9" s="306"/>
      <c r="B9" s="121"/>
      <c r="C9" s="121" t="s">
        <v>455</v>
      </c>
      <c r="D9" s="121"/>
      <c r="E9" s="121" t="s">
        <v>456</v>
      </c>
      <c r="F9" s="156">
        <v>220923</v>
      </c>
      <c r="G9" s="144">
        <v>215709</v>
      </c>
      <c r="H9" s="144">
        <v>222586</v>
      </c>
      <c r="I9" s="144">
        <v>237276</v>
      </c>
      <c r="J9" s="144">
        <v>236046</v>
      </c>
      <c r="K9" s="144">
        <v>188360</v>
      </c>
      <c r="L9" s="144">
        <v>246584</v>
      </c>
      <c r="M9" s="144">
        <v>282049</v>
      </c>
      <c r="N9" s="144">
        <v>318254</v>
      </c>
      <c r="O9" s="144">
        <v>367788</v>
      </c>
      <c r="P9" s="144">
        <v>406705</v>
      </c>
    </row>
    <row r="10" spans="1:16" s="31" customFormat="1" ht="14" x14ac:dyDescent="0.2">
      <c r="A10" s="306"/>
      <c r="B10" s="121"/>
      <c r="C10" s="121" t="s">
        <v>457</v>
      </c>
      <c r="D10" s="121"/>
      <c r="E10" s="121" t="s">
        <v>458</v>
      </c>
      <c r="F10" s="156">
        <v>112490</v>
      </c>
      <c r="G10" s="144">
        <v>115193</v>
      </c>
      <c r="H10" s="144">
        <v>121078</v>
      </c>
      <c r="I10" s="251"/>
      <c r="J10" s="251"/>
      <c r="K10" s="251"/>
      <c r="L10" s="251"/>
      <c r="M10" s="251"/>
      <c r="N10" s="251"/>
      <c r="O10" s="144"/>
      <c r="P10" s="144"/>
    </row>
    <row r="11" spans="1:16" s="82" customFormat="1" ht="14" x14ac:dyDescent="0.2">
      <c r="A11" s="306"/>
      <c r="B11" s="121"/>
      <c r="C11" s="121" t="s">
        <v>459</v>
      </c>
      <c r="D11" s="121"/>
      <c r="E11" s="121" t="s">
        <v>143</v>
      </c>
      <c r="F11" s="251"/>
      <c r="G11" s="251"/>
      <c r="H11" s="251"/>
      <c r="I11" s="144">
        <v>74518</v>
      </c>
      <c r="J11" s="144">
        <v>74020</v>
      </c>
      <c r="K11" s="144">
        <v>42192</v>
      </c>
      <c r="L11" s="144">
        <v>62864</v>
      </c>
      <c r="M11" s="144">
        <v>72289</v>
      </c>
      <c r="N11" s="144">
        <v>82612</v>
      </c>
      <c r="O11" s="144">
        <v>82542</v>
      </c>
      <c r="P11" s="144">
        <v>91171</v>
      </c>
    </row>
    <row r="12" spans="1:16" s="82" customFormat="1" ht="14" x14ac:dyDescent="0.2">
      <c r="A12" s="306"/>
      <c r="B12" s="121"/>
      <c r="C12" s="121" t="s">
        <v>460</v>
      </c>
      <c r="D12" s="121"/>
      <c r="E12" s="121" t="s">
        <v>461</v>
      </c>
      <c r="F12" s="251"/>
      <c r="G12" s="251"/>
      <c r="H12" s="251"/>
      <c r="I12" s="144">
        <v>53533</v>
      </c>
      <c r="J12" s="144">
        <v>58576</v>
      </c>
      <c r="K12" s="144">
        <v>58083</v>
      </c>
      <c r="L12" s="144">
        <v>59181</v>
      </c>
      <c r="M12" s="144">
        <v>60355</v>
      </c>
      <c r="N12" s="144">
        <v>64579</v>
      </c>
      <c r="O12" s="144">
        <v>70088</v>
      </c>
      <c r="P12" s="144">
        <v>71968</v>
      </c>
    </row>
    <row r="13" spans="1:16" s="82" customFormat="1" ht="14" x14ac:dyDescent="0.2">
      <c r="A13" s="306"/>
      <c r="B13" s="121"/>
      <c r="C13" s="121" t="s">
        <v>464</v>
      </c>
      <c r="D13" s="121"/>
      <c r="E13" s="121" t="s">
        <v>114</v>
      </c>
      <c r="F13" s="156">
        <v>30502</v>
      </c>
      <c r="G13" s="144">
        <v>29938</v>
      </c>
      <c r="H13" s="144">
        <v>34022</v>
      </c>
      <c r="I13" s="144">
        <v>35528</v>
      </c>
      <c r="J13" s="144">
        <v>33766</v>
      </c>
      <c r="K13" s="144">
        <v>11960</v>
      </c>
      <c r="L13" s="144">
        <v>60419</v>
      </c>
      <c r="M13" s="144">
        <v>191400</v>
      </c>
      <c r="N13" s="144">
        <v>216915</v>
      </c>
      <c r="O13" s="144">
        <v>261104</v>
      </c>
      <c r="P13" s="144">
        <v>296546</v>
      </c>
    </row>
    <row r="14" spans="1:16" s="82" customFormat="1" ht="14" x14ac:dyDescent="0.2">
      <c r="A14" s="306"/>
      <c r="B14" s="121"/>
      <c r="C14" s="121" t="s">
        <v>465</v>
      </c>
      <c r="D14" s="121"/>
      <c r="E14" s="121" t="s">
        <v>113</v>
      </c>
      <c r="F14" s="156">
        <v>76092</v>
      </c>
      <c r="G14" s="144">
        <v>71670</v>
      </c>
      <c r="H14" s="144">
        <v>83707</v>
      </c>
      <c r="I14" s="144">
        <v>89990</v>
      </c>
      <c r="J14" s="144">
        <v>76186</v>
      </c>
      <c r="K14" s="144">
        <v>85552</v>
      </c>
      <c r="L14" s="144">
        <v>143296</v>
      </c>
      <c r="M14" s="144">
        <v>163269</v>
      </c>
      <c r="N14" s="144">
        <v>100300</v>
      </c>
      <c r="O14" s="144">
        <v>104717</v>
      </c>
      <c r="P14" s="144">
        <v>106472</v>
      </c>
    </row>
    <row r="15" spans="1:16" s="31" customFormat="1" ht="14" x14ac:dyDescent="0.2">
      <c r="A15" s="306"/>
      <c r="B15" s="157"/>
      <c r="C15" s="157" t="s">
        <v>466</v>
      </c>
      <c r="D15" s="157"/>
      <c r="E15" s="157" t="s">
        <v>467</v>
      </c>
      <c r="F15" s="156">
        <v>68042</v>
      </c>
      <c r="G15" s="144">
        <v>65640</v>
      </c>
      <c r="H15" s="144">
        <v>67248</v>
      </c>
      <c r="I15" s="144">
        <v>64923</v>
      </c>
      <c r="J15" s="144">
        <v>60280</v>
      </c>
      <c r="K15" s="144">
        <v>19145</v>
      </c>
      <c r="L15" s="251"/>
      <c r="M15" s="251"/>
      <c r="N15" s="251"/>
      <c r="O15" s="144"/>
      <c r="P15" s="144"/>
    </row>
    <row r="16" spans="1:16" s="31" customFormat="1" ht="14" x14ac:dyDescent="0.2">
      <c r="A16" s="306"/>
      <c r="B16" s="157"/>
      <c r="C16" s="157" t="s">
        <v>470</v>
      </c>
      <c r="D16" s="157"/>
      <c r="E16" s="157" t="s">
        <v>16</v>
      </c>
      <c r="F16" s="156">
        <v>38859</v>
      </c>
      <c r="G16" s="144">
        <v>42646</v>
      </c>
      <c r="H16" s="144">
        <v>42811</v>
      </c>
      <c r="I16" s="144">
        <v>43417</v>
      </c>
      <c r="J16" s="144">
        <v>42486</v>
      </c>
      <c r="K16" s="144">
        <v>49840</v>
      </c>
      <c r="L16" s="144">
        <v>51666</v>
      </c>
      <c r="M16" s="144">
        <v>55649</v>
      </c>
      <c r="N16" s="144">
        <v>60125</v>
      </c>
      <c r="O16" s="144">
        <v>69647</v>
      </c>
      <c r="P16" s="144">
        <v>73564</v>
      </c>
    </row>
    <row r="17" spans="1:16" s="31" customFormat="1" ht="14" x14ac:dyDescent="0.2">
      <c r="A17" s="306"/>
      <c r="B17" s="157"/>
      <c r="C17" s="157" t="s">
        <v>471</v>
      </c>
      <c r="D17" s="157"/>
      <c r="E17" s="157" t="s">
        <v>472</v>
      </c>
      <c r="F17" s="156">
        <v>-39660</v>
      </c>
      <c r="G17" s="144">
        <v>-41172</v>
      </c>
      <c r="H17" s="144">
        <v>-47169</v>
      </c>
      <c r="I17" s="144">
        <v>-46322</v>
      </c>
      <c r="J17" s="144">
        <v>-45887</v>
      </c>
      <c r="K17" s="144">
        <v>-43160</v>
      </c>
      <c r="L17" s="144">
        <v>-39417</v>
      </c>
      <c r="M17" s="144">
        <v>-42295</v>
      </c>
      <c r="N17" s="144">
        <v>-48437</v>
      </c>
      <c r="O17" s="144">
        <v>-54212</v>
      </c>
      <c r="P17" s="144">
        <v>-57216</v>
      </c>
    </row>
    <row r="18" spans="1:16" s="37" customFormat="1" ht="14" x14ac:dyDescent="0.2">
      <c r="A18" s="305"/>
      <c r="B18" s="188" t="s">
        <v>473</v>
      </c>
      <c r="C18" s="188"/>
      <c r="D18" s="188" t="s">
        <v>480</v>
      </c>
      <c r="E18" s="188"/>
      <c r="F18" s="171">
        <v>110293</v>
      </c>
      <c r="G18" s="172">
        <v>104058</v>
      </c>
      <c r="H18" s="172">
        <v>105211</v>
      </c>
      <c r="I18" s="172">
        <v>114937</v>
      </c>
      <c r="J18" s="172">
        <v>95170</v>
      </c>
      <c r="K18" s="172">
        <v>2066</v>
      </c>
      <c r="L18" s="172">
        <v>39212</v>
      </c>
      <c r="M18" s="172">
        <v>89350</v>
      </c>
      <c r="N18" s="172">
        <v>105689</v>
      </c>
      <c r="O18" s="172">
        <v>110879</v>
      </c>
      <c r="P18" s="172">
        <v>127136</v>
      </c>
    </row>
    <row r="19" spans="1:16" s="31" customFormat="1" ht="14" x14ac:dyDescent="0.2">
      <c r="A19" s="306"/>
      <c r="B19" s="123"/>
      <c r="C19" s="129" t="s">
        <v>453</v>
      </c>
      <c r="D19" s="129"/>
      <c r="E19" s="129" t="s">
        <v>454</v>
      </c>
      <c r="F19" s="156">
        <v>41270</v>
      </c>
      <c r="G19" s="144">
        <v>42237</v>
      </c>
      <c r="H19" s="144">
        <v>41586</v>
      </c>
      <c r="I19" s="144">
        <v>43455</v>
      </c>
      <c r="J19" s="144">
        <v>40056</v>
      </c>
      <c r="K19" s="144">
        <v>-5108</v>
      </c>
      <c r="L19" s="144">
        <v>5629</v>
      </c>
      <c r="M19" s="144">
        <v>22435</v>
      </c>
      <c r="N19" s="144">
        <v>34257</v>
      </c>
      <c r="O19" s="144">
        <v>35135</v>
      </c>
      <c r="P19" s="144">
        <v>35298</v>
      </c>
    </row>
    <row r="20" spans="1:16" s="31" customFormat="1" ht="14" x14ac:dyDescent="0.2">
      <c r="A20" s="306"/>
      <c r="B20" s="123"/>
      <c r="C20" s="121" t="s">
        <v>455</v>
      </c>
      <c r="D20" s="121"/>
      <c r="E20" s="121" t="s">
        <v>456</v>
      </c>
      <c r="F20" s="156">
        <v>49851</v>
      </c>
      <c r="G20" s="144">
        <v>41970</v>
      </c>
      <c r="H20" s="144">
        <v>40954</v>
      </c>
      <c r="I20" s="144">
        <v>49250</v>
      </c>
      <c r="J20" s="144">
        <v>41510</v>
      </c>
      <c r="K20" s="144">
        <v>28923</v>
      </c>
      <c r="L20" s="144">
        <v>19425</v>
      </c>
      <c r="M20" s="144">
        <v>27851</v>
      </c>
      <c r="N20" s="144">
        <v>49826</v>
      </c>
      <c r="O20" s="144">
        <v>57629</v>
      </c>
      <c r="P20" s="144">
        <v>67113</v>
      </c>
    </row>
    <row r="21" spans="1:16" s="31" customFormat="1" ht="14" x14ac:dyDescent="0.2">
      <c r="A21" s="306"/>
      <c r="B21" s="123"/>
      <c r="C21" s="121" t="s">
        <v>457</v>
      </c>
      <c r="D21" s="121"/>
      <c r="E21" s="121" t="s">
        <v>458</v>
      </c>
      <c r="F21" s="156">
        <v>15301</v>
      </c>
      <c r="G21" s="144">
        <v>15655</v>
      </c>
      <c r="H21" s="144">
        <v>17750</v>
      </c>
      <c r="I21" s="251"/>
      <c r="J21" s="251"/>
      <c r="K21" s="251"/>
      <c r="L21" s="251"/>
      <c r="M21" s="251"/>
      <c r="N21" s="251"/>
      <c r="O21" s="144"/>
      <c r="P21" s="144"/>
    </row>
    <row r="22" spans="1:16" s="82" customFormat="1" ht="14" x14ac:dyDescent="0.2">
      <c r="A22" s="306"/>
      <c r="B22" s="123"/>
      <c r="C22" s="121" t="s">
        <v>459</v>
      </c>
      <c r="D22" s="121"/>
      <c r="E22" s="121" t="s">
        <v>143</v>
      </c>
      <c r="F22" s="251"/>
      <c r="G22" s="251"/>
      <c r="H22" s="251"/>
      <c r="I22" s="144">
        <v>13439</v>
      </c>
      <c r="J22" s="144">
        <v>11695</v>
      </c>
      <c r="K22" s="144">
        <v>-2258</v>
      </c>
      <c r="L22" s="144">
        <v>9263</v>
      </c>
      <c r="M22" s="144">
        <v>12622</v>
      </c>
      <c r="N22" s="144">
        <v>14119</v>
      </c>
      <c r="O22" s="144">
        <v>11406</v>
      </c>
      <c r="P22" s="144">
        <v>13091</v>
      </c>
    </row>
    <row r="23" spans="1:16" s="82" customFormat="1" ht="14" x14ac:dyDescent="0.2">
      <c r="A23" s="306"/>
      <c r="B23" s="123"/>
      <c r="C23" s="121" t="s">
        <v>460</v>
      </c>
      <c r="D23" s="121"/>
      <c r="E23" s="121" t="s">
        <v>461</v>
      </c>
      <c r="F23" s="251"/>
      <c r="G23" s="251"/>
      <c r="H23" s="251"/>
      <c r="I23" s="144">
        <v>5279</v>
      </c>
      <c r="J23" s="144">
        <v>5598</v>
      </c>
      <c r="K23" s="144">
        <v>5556</v>
      </c>
      <c r="L23" s="144">
        <v>5867</v>
      </c>
      <c r="M23" s="144">
        <v>5917</v>
      </c>
      <c r="N23" s="144">
        <v>6135</v>
      </c>
      <c r="O23" s="144">
        <v>6879</v>
      </c>
      <c r="P23" s="144">
        <v>7841</v>
      </c>
    </row>
    <row r="24" spans="1:16" s="82" customFormat="1" ht="14" x14ac:dyDescent="0.2">
      <c r="A24" s="306"/>
      <c r="B24" s="123"/>
      <c r="C24" s="121" t="s">
        <v>464</v>
      </c>
      <c r="D24" s="121"/>
      <c r="E24" s="121" t="s">
        <v>114</v>
      </c>
      <c r="F24" s="156">
        <v>680</v>
      </c>
      <c r="G24" s="144">
        <v>637</v>
      </c>
      <c r="H24" s="144">
        <v>2055</v>
      </c>
      <c r="I24" s="144">
        <v>1764</v>
      </c>
      <c r="J24" s="144">
        <v>232</v>
      </c>
      <c r="K24" s="144">
        <v>-7397</v>
      </c>
      <c r="L24" s="144">
        <v>-5748</v>
      </c>
      <c r="M24" s="144">
        <v>15257</v>
      </c>
      <c r="N24" s="144">
        <v>4968</v>
      </c>
      <c r="O24" s="144">
        <v>5298</v>
      </c>
      <c r="P24" s="144">
        <v>5423</v>
      </c>
    </row>
    <row r="25" spans="1:16" s="82" customFormat="1" ht="14" x14ac:dyDescent="0.2">
      <c r="A25" s="306"/>
      <c r="B25" s="123"/>
      <c r="C25" s="121" t="s">
        <v>465</v>
      </c>
      <c r="D25" s="121"/>
      <c r="E25" s="121" t="s">
        <v>113</v>
      </c>
      <c r="F25" s="156">
        <v>1788</v>
      </c>
      <c r="G25" s="144">
        <v>1587</v>
      </c>
      <c r="H25" s="144">
        <v>2777</v>
      </c>
      <c r="I25" s="144">
        <v>2392</v>
      </c>
      <c r="J25" s="144">
        <v>170</v>
      </c>
      <c r="K25" s="144">
        <v>2308</v>
      </c>
      <c r="L25" s="144">
        <v>8019</v>
      </c>
      <c r="M25" s="144">
        <v>8381</v>
      </c>
      <c r="N25" s="144">
        <v>223</v>
      </c>
      <c r="O25" s="144">
        <v>-1284</v>
      </c>
      <c r="P25" s="144">
        <v>2049</v>
      </c>
    </row>
    <row r="26" spans="1:16" s="31" customFormat="1" ht="14" x14ac:dyDescent="0.2">
      <c r="A26" s="306"/>
      <c r="B26" s="123"/>
      <c r="C26" s="157" t="s">
        <v>466</v>
      </c>
      <c r="D26" s="157"/>
      <c r="E26" s="157" t="s">
        <v>467</v>
      </c>
      <c r="F26" s="156">
        <v>3298</v>
      </c>
      <c r="G26" s="144">
        <v>2795</v>
      </c>
      <c r="H26" s="144">
        <v>2216</v>
      </c>
      <c r="I26" s="144">
        <v>1214</v>
      </c>
      <c r="J26" s="144">
        <v>-3142</v>
      </c>
      <c r="K26" s="144">
        <v>-17927</v>
      </c>
      <c r="L26" s="251"/>
      <c r="M26" s="251"/>
      <c r="N26" s="251"/>
      <c r="O26" s="144"/>
      <c r="P26" s="144"/>
    </row>
    <row r="27" spans="1:16" s="31" customFormat="1" ht="14" x14ac:dyDescent="0.2">
      <c r="A27" s="306"/>
      <c r="B27" s="123"/>
      <c r="C27" s="157" t="s">
        <v>470</v>
      </c>
      <c r="D27" s="157"/>
      <c r="E27" s="157" t="s">
        <v>183</v>
      </c>
      <c r="F27" s="156">
        <v>967</v>
      </c>
      <c r="G27" s="144">
        <v>1340</v>
      </c>
      <c r="H27" s="144">
        <v>1929</v>
      </c>
      <c r="I27" s="144">
        <v>2333</v>
      </c>
      <c r="J27" s="144">
        <v>2381</v>
      </c>
      <c r="K27" s="144">
        <v>1881</v>
      </c>
      <c r="L27" s="144">
        <v>2385</v>
      </c>
      <c r="M27" s="144">
        <v>2752</v>
      </c>
      <c r="N27" s="144">
        <v>3410</v>
      </c>
      <c r="O27" s="144">
        <v>3660</v>
      </c>
      <c r="P27" s="144">
        <v>4293</v>
      </c>
    </row>
    <row r="28" spans="1:16" s="31" customFormat="1" ht="14" x14ac:dyDescent="0.2">
      <c r="A28" s="306"/>
      <c r="B28" s="329"/>
      <c r="C28" s="179" t="s">
        <v>471</v>
      </c>
      <c r="D28" s="179"/>
      <c r="E28" s="179" t="s">
        <v>472</v>
      </c>
      <c r="F28" s="254">
        <v>-2866</v>
      </c>
      <c r="G28" s="253">
        <v>-2167</v>
      </c>
      <c r="H28" s="253">
        <v>-4058</v>
      </c>
      <c r="I28" s="253">
        <v>-4191</v>
      </c>
      <c r="J28" s="253">
        <v>-3332</v>
      </c>
      <c r="K28" s="253">
        <v>-3911</v>
      </c>
      <c r="L28" s="253">
        <v>-5628</v>
      </c>
      <c r="M28" s="253">
        <v>-5866</v>
      </c>
      <c r="N28" s="253">
        <v>-7252</v>
      </c>
      <c r="O28" s="253">
        <v>-7844</v>
      </c>
      <c r="P28" s="253">
        <v>-7974</v>
      </c>
    </row>
    <row r="29" spans="1:16" s="37" customFormat="1" ht="7.5" customHeight="1" x14ac:dyDescent="0.2">
      <c r="A29" s="305"/>
      <c r="B29" s="124"/>
      <c r="C29" s="124"/>
      <c r="D29" s="124"/>
      <c r="E29" s="124"/>
      <c r="F29" s="198"/>
      <c r="G29" s="199"/>
      <c r="H29" s="199"/>
      <c r="I29" s="199"/>
      <c r="J29" s="199"/>
      <c r="K29" s="199"/>
      <c r="L29" s="199"/>
      <c r="M29" s="199"/>
      <c r="N29" s="199"/>
      <c r="O29" s="199"/>
      <c r="P29" s="199"/>
    </row>
    <row r="30" spans="1:16" s="25" customFormat="1" ht="14" x14ac:dyDescent="0.2">
      <c r="A30" s="131"/>
      <c r="B30" s="188" t="s">
        <v>474</v>
      </c>
      <c r="C30" s="252"/>
      <c r="D30" s="191" t="s">
        <v>111</v>
      </c>
      <c r="E30" s="252"/>
      <c r="F30" s="172">
        <v>2282180</v>
      </c>
      <c r="G30" s="172">
        <v>2349831</v>
      </c>
      <c r="H30" s="172">
        <v>2404926</v>
      </c>
      <c r="I30" s="172">
        <v>2466223</v>
      </c>
      <c r="J30" s="172">
        <v>2489081</v>
      </c>
      <c r="K30" s="172">
        <v>2621028</v>
      </c>
      <c r="L30" s="172">
        <v>2722841</v>
      </c>
      <c r="M30" s="172">
        <v>2865410</v>
      </c>
      <c r="N30" s="172">
        <v>3052930</v>
      </c>
      <c r="O30" s="172">
        <v>3283453</v>
      </c>
      <c r="P30" s="172">
        <v>3543589</v>
      </c>
    </row>
    <row r="31" spans="1:16" s="25" customFormat="1" ht="14" x14ac:dyDescent="0.2">
      <c r="A31" s="131"/>
      <c r="B31" s="124"/>
      <c r="C31" s="129" t="s">
        <v>453</v>
      </c>
      <c r="D31" s="129"/>
      <c r="E31" s="129" t="s">
        <v>454</v>
      </c>
      <c r="F31" s="156">
        <v>794261</v>
      </c>
      <c r="G31" s="144">
        <v>802238</v>
      </c>
      <c r="H31" s="144">
        <v>799345</v>
      </c>
      <c r="I31" s="144">
        <v>800209</v>
      </c>
      <c r="J31" s="144">
        <v>816195</v>
      </c>
      <c r="K31" s="144">
        <v>814650</v>
      </c>
      <c r="L31" s="144">
        <v>833681</v>
      </c>
      <c r="M31" s="144">
        <v>861185</v>
      </c>
      <c r="N31" s="144">
        <v>860697</v>
      </c>
      <c r="O31" s="144">
        <v>891624</v>
      </c>
      <c r="P31" s="144">
        <v>919291</v>
      </c>
    </row>
    <row r="32" spans="1:16" s="25" customFormat="1" ht="14" x14ac:dyDescent="0.2">
      <c r="A32" s="131"/>
      <c r="B32" s="124"/>
      <c r="C32" s="121" t="s">
        <v>455</v>
      </c>
      <c r="D32" s="121"/>
      <c r="E32" s="121" t="s">
        <v>456</v>
      </c>
      <c r="F32" s="156">
        <v>1022570</v>
      </c>
      <c r="G32" s="144">
        <v>1056719</v>
      </c>
      <c r="H32" s="144">
        <v>1086146</v>
      </c>
      <c r="I32" s="144">
        <v>1144513</v>
      </c>
      <c r="J32" s="144">
        <v>1178160</v>
      </c>
      <c r="K32" s="144">
        <v>1298114</v>
      </c>
      <c r="L32" s="144">
        <v>1449581</v>
      </c>
      <c r="M32" s="144">
        <v>1537946</v>
      </c>
      <c r="N32" s="144">
        <v>1706138</v>
      </c>
      <c r="O32" s="144">
        <v>1905185</v>
      </c>
      <c r="P32" s="144">
        <v>2107235</v>
      </c>
    </row>
    <row r="33" spans="1:16" s="25" customFormat="1" ht="14" x14ac:dyDescent="0.2">
      <c r="A33" s="131"/>
      <c r="B33" s="124"/>
      <c r="C33" s="121" t="s">
        <v>457</v>
      </c>
      <c r="D33" s="121"/>
      <c r="E33" s="121" t="s">
        <v>458</v>
      </c>
      <c r="F33" s="156">
        <v>142705</v>
      </c>
      <c r="G33" s="144">
        <v>147307</v>
      </c>
      <c r="H33" s="144">
        <v>150931</v>
      </c>
      <c r="I33" s="251"/>
      <c r="J33" s="251"/>
      <c r="K33" s="251"/>
      <c r="L33" s="251"/>
      <c r="M33" s="251"/>
      <c r="N33" s="251"/>
      <c r="O33" s="144"/>
      <c r="P33" s="144"/>
    </row>
    <row r="34" spans="1:16" s="102" customFormat="1" ht="14" x14ac:dyDescent="0.2">
      <c r="A34" s="131"/>
      <c r="B34" s="124"/>
      <c r="C34" s="121" t="s">
        <v>459</v>
      </c>
      <c r="D34" s="121"/>
      <c r="E34" s="121" t="s">
        <v>143</v>
      </c>
      <c r="F34" s="251"/>
      <c r="G34" s="251"/>
      <c r="H34" s="251"/>
      <c r="I34" s="144">
        <v>106258</v>
      </c>
      <c r="J34" s="144">
        <v>107608</v>
      </c>
      <c r="K34" s="144">
        <v>106310</v>
      </c>
      <c r="L34" s="144">
        <v>112522</v>
      </c>
      <c r="M34" s="144">
        <v>113100</v>
      </c>
      <c r="N34" s="144">
        <v>119576</v>
      </c>
      <c r="O34" s="144">
        <v>134388</v>
      </c>
      <c r="P34" s="144">
        <v>140696</v>
      </c>
    </row>
    <row r="35" spans="1:16" s="102" customFormat="1" ht="14" x14ac:dyDescent="0.2">
      <c r="A35" s="131"/>
      <c r="B35" s="124"/>
      <c r="C35" s="121" t="s">
        <v>460</v>
      </c>
      <c r="D35" s="121"/>
      <c r="E35" s="121" t="s">
        <v>461</v>
      </c>
      <c r="F35" s="251"/>
      <c r="G35" s="251"/>
      <c r="H35" s="251"/>
      <c r="I35" s="144">
        <v>53537</v>
      </c>
      <c r="J35" s="144">
        <v>55658</v>
      </c>
      <c r="K35" s="144">
        <v>58743</v>
      </c>
      <c r="L35" s="144">
        <v>68338</v>
      </c>
      <c r="M35" s="144">
        <v>72196</v>
      </c>
      <c r="N35" s="144">
        <v>80214</v>
      </c>
      <c r="O35" s="144">
        <v>85345</v>
      </c>
      <c r="P35" s="144">
        <v>90506</v>
      </c>
    </row>
    <row r="36" spans="1:16" s="82" customFormat="1" ht="14" x14ac:dyDescent="0.2">
      <c r="A36" s="306"/>
      <c r="B36" s="123"/>
      <c r="C36" s="121" t="s">
        <v>464</v>
      </c>
      <c r="D36" s="121"/>
      <c r="E36" s="121" t="s">
        <v>114</v>
      </c>
      <c r="F36" s="156">
        <v>65239</v>
      </c>
      <c r="G36" s="144">
        <v>73938</v>
      </c>
      <c r="H36" s="144">
        <v>85570</v>
      </c>
      <c r="I36" s="144">
        <v>91603</v>
      </c>
      <c r="J36" s="144">
        <v>47286</v>
      </c>
      <c r="K36" s="144">
        <v>29626</v>
      </c>
      <c r="L36" s="144">
        <v>46154</v>
      </c>
      <c r="M36" s="144">
        <v>88245</v>
      </c>
      <c r="N36" s="144">
        <v>97420</v>
      </c>
      <c r="O36" s="144">
        <v>114524</v>
      </c>
      <c r="P36" s="144">
        <v>129431</v>
      </c>
    </row>
    <row r="37" spans="1:16" s="82" customFormat="1" ht="14" x14ac:dyDescent="0.2">
      <c r="A37" s="306"/>
      <c r="B37" s="123"/>
      <c r="C37" s="121" t="s">
        <v>465</v>
      </c>
      <c r="D37" s="121"/>
      <c r="E37" s="121" t="s">
        <v>113</v>
      </c>
      <c r="F37" s="156">
        <v>39899</v>
      </c>
      <c r="G37" s="144">
        <v>38658</v>
      </c>
      <c r="H37" s="144">
        <v>52460</v>
      </c>
      <c r="I37" s="144">
        <v>48925</v>
      </c>
      <c r="J37" s="144">
        <v>48429</v>
      </c>
      <c r="K37" s="144">
        <v>52616</v>
      </c>
      <c r="L37" s="144">
        <v>69188</v>
      </c>
      <c r="M37" s="144">
        <v>72019</v>
      </c>
      <c r="N37" s="144">
        <v>70546</v>
      </c>
      <c r="O37" s="144">
        <v>69335</v>
      </c>
      <c r="P37" s="144">
        <v>72656</v>
      </c>
    </row>
    <row r="38" spans="1:16" s="25" customFormat="1" ht="14" x14ac:dyDescent="0.2">
      <c r="A38" s="131"/>
      <c r="B38" s="124"/>
      <c r="C38" s="157" t="s">
        <v>466</v>
      </c>
      <c r="D38" s="157"/>
      <c r="E38" s="157" t="s">
        <v>467</v>
      </c>
      <c r="F38" s="156">
        <v>82754</v>
      </c>
      <c r="G38" s="144">
        <v>82562</v>
      </c>
      <c r="H38" s="144">
        <v>83652</v>
      </c>
      <c r="I38" s="144">
        <v>84071</v>
      </c>
      <c r="J38" s="144">
        <v>88030</v>
      </c>
      <c r="K38" s="144">
        <v>91230</v>
      </c>
      <c r="L38" s="251"/>
      <c r="M38" s="251"/>
      <c r="N38" s="251"/>
      <c r="O38" s="144"/>
      <c r="P38" s="144"/>
    </row>
    <row r="39" spans="1:16" s="25" customFormat="1" ht="14" x14ac:dyDescent="0.2">
      <c r="A39" s="131"/>
      <c r="B39" s="124"/>
      <c r="C39" s="157" t="s">
        <v>470</v>
      </c>
      <c r="D39" s="123"/>
      <c r="E39" s="157" t="s">
        <v>183</v>
      </c>
      <c r="F39" s="156">
        <v>35849</v>
      </c>
      <c r="G39" s="144">
        <v>34144</v>
      </c>
      <c r="H39" s="144">
        <v>35364</v>
      </c>
      <c r="I39" s="144">
        <v>37520</v>
      </c>
      <c r="J39" s="144">
        <v>38040</v>
      </c>
      <c r="K39" s="144">
        <v>39985</v>
      </c>
      <c r="L39" s="144">
        <v>42004</v>
      </c>
      <c r="M39" s="144">
        <v>42742</v>
      </c>
      <c r="N39" s="144">
        <v>46354</v>
      </c>
      <c r="O39" s="144">
        <v>50203</v>
      </c>
      <c r="P39" s="144">
        <v>51898</v>
      </c>
    </row>
    <row r="40" spans="1:16" s="25" customFormat="1" ht="14" x14ac:dyDescent="0.2">
      <c r="A40" s="131"/>
      <c r="B40" s="124"/>
      <c r="C40" s="157" t="s">
        <v>471</v>
      </c>
      <c r="D40" s="157"/>
      <c r="E40" s="157" t="s">
        <v>472</v>
      </c>
      <c r="F40" s="156">
        <v>98899</v>
      </c>
      <c r="G40" s="144">
        <v>114261</v>
      </c>
      <c r="H40" s="144">
        <v>111454</v>
      </c>
      <c r="I40" s="144">
        <v>99582</v>
      </c>
      <c r="J40" s="144">
        <v>109672</v>
      </c>
      <c r="K40" s="144">
        <v>129750</v>
      </c>
      <c r="L40" s="144">
        <v>101369</v>
      </c>
      <c r="M40" s="144">
        <v>77974</v>
      </c>
      <c r="N40" s="144">
        <v>71981</v>
      </c>
      <c r="O40" s="144">
        <v>32846</v>
      </c>
      <c r="P40" s="144">
        <v>31873</v>
      </c>
    </row>
    <row r="41" spans="1:16" s="25" customFormat="1" ht="14" x14ac:dyDescent="0.2">
      <c r="A41" s="131"/>
      <c r="B41" s="188" t="s">
        <v>475</v>
      </c>
      <c r="C41" s="252"/>
      <c r="D41" s="191" t="s">
        <v>182</v>
      </c>
      <c r="E41" s="252"/>
      <c r="F41" s="172">
        <v>53701</v>
      </c>
      <c r="G41" s="172">
        <v>52800</v>
      </c>
      <c r="H41" s="172">
        <v>53276</v>
      </c>
      <c r="I41" s="172">
        <v>54172</v>
      </c>
      <c r="J41" s="172">
        <v>56542</v>
      </c>
      <c r="K41" s="172">
        <v>55733</v>
      </c>
      <c r="L41" s="172">
        <v>59107</v>
      </c>
      <c r="M41" s="172">
        <v>62037</v>
      </c>
      <c r="N41" s="172">
        <v>62582</v>
      </c>
      <c r="O41" s="172">
        <v>64475</v>
      </c>
      <c r="P41" s="172">
        <v>68779</v>
      </c>
    </row>
    <row r="42" spans="1:16" s="25" customFormat="1" ht="14" x14ac:dyDescent="0.2">
      <c r="A42" s="131"/>
      <c r="B42" s="124"/>
      <c r="C42" s="129" t="s">
        <v>453</v>
      </c>
      <c r="D42" s="129"/>
      <c r="E42" s="129" t="s">
        <v>454</v>
      </c>
      <c r="F42" s="156">
        <v>25691</v>
      </c>
      <c r="G42" s="144">
        <v>25919</v>
      </c>
      <c r="H42" s="144">
        <v>26661</v>
      </c>
      <c r="I42" s="144">
        <v>27354</v>
      </c>
      <c r="J42" s="144">
        <v>27621</v>
      </c>
      <c r="K42" s="144">
        <v>27052</v>
      </c>
      <c r="L42" s="144">
        <v>27222</v>
      </c>
      <c r="M42" s="144">
        <v>26235</v>
      </c>
      <c r="N42" s="144">
        <v>26084</v>
      </c>
      <c r="O42" s="144">
        <v>27115</v>
      </c>
      <c r="P42" s="144">
        <v>29475</v>
      </c>
    </row>
    <row r="43" spans="1:16" s="25" customFormat="1" ht="14" x14ac:dyDescent="0.2">
      <c r="A43" s="131"/>
      <c r="B43" s="124"/>
      <c r="C43" s="121" t="s">
        <v>455</v>
      </c>
      <c r="D43" s="121"/>
      <c r="E43" s="121" t="s">
        <v>456</v>
      </c>
      <c r="F43" s="156">
        <v>17916</v>
      </c>
      <c r="G43" s="144">
        <v>16800</v>
      </c>
      <c r="H43" s="144">
        <v>16536</v>
      </c>
      <c r="I43" s="144">
        <v>16640</v>
      </c>
      <c r="J43" s="144">
        <v>17150</v>
      </c>
      <c r="K43" s="144">
        <v>17302</v>
      </c>
      <c r="L43" s="144">
        <v>21816</v>
      </c>
      <c r="M43" s="144">
        <v>24867</v>
      </c>
      <c r="N43" s="144">
        <v>25151</v>
      </c>
      <c r="O43" s="144">
        <v>25170</v>
      </c>
      <c r="P43" s="144">
        <v>26576</v>
      </c>
    </row>
    <row r="44" spans="1:16" s="25" customFormat="1" ht="14" x14ac:dyDescent="0.2">
      <c r="A44" s="131"/>
      <c r="B44" s="124"/>
      <c r="C44" s="121" t="s">
        <v>457</v>
      </c>
      <c r="D44" s="121"/>
      <c r="E44" s="121" t="s">
        <v>458</v>
      </c>
      <c r="F44" s="156">
        <v>6656</v>
      </c>
      <c r="G44" s="144">
        <v>6729</v>
      </c>
      <c r="H44" s="144">
        <v>6792</v>
      </c>
      <c r="I44" s="251"/>
      <c r="J44" s="251"/>
      <c r="K44" s="251"/>
      <c r="L44" s="251"/>
      <c r="M44" s="251"/>
      <c r="N44" s="251"/>
      <c r="O44" s="144"/>
      <c r="P44" s="144"/>
    </row>
    <row r="45" spans="1:16" s="102" customFormat="1" ht="14" x14ac:dyDescent="0.2">
      <c r="A45" s="131"/>
      <c r="B45" s="124"/>
      <c r="C45" s="121" t="s">
        <v>459</v>
      </c>
      <c r="D45" s="121"/>
      <c r="E45" s="121" t="s">
        <v>143</v>
      </c>
      <c r="F45" s="251"/>
      <c r="G45" s="251"/>
      <c r="H45" s="251"/>
      <c r="I45" s="144">
        <v>3684</v>
      </c>
      <c r="J45" s="144">
        <v>3751</v>
      </c>
      <c r="K45" s="144">
        <v>2942</v>
      </c>
      <c r="L45" s="144">
        <v>3487</v>
      </c>
      <c r="M45" s="144">
        <v>3719</v>
      </c>
      <c r="N45" s="144">
        <v>3684</v>
      </c>
      <c r="O45" s="144">
        <v>3947</v>
      </c>
      <c r="P45" s="144">
        <v>4829</v>
      </c>
    </row>
    <row r="46" spans="1:16" s="102" customFormat="1" ht="14" x14ac:dyDescent="0.2">
      <c r="A46" s="131"/>
      <c r="B46" s="124"/>
      <c r="C46" s="121" t="s">
        <v>460</v>
      </c>
      <c r="D46" s="121"/>
      <c r="E46" s="121" t="s">
        <v>461</v>
      </c>
      <c r="F46" s="251"/>
      <c r="G46" s="251"/>
      <c r="H46" s="251"/>
      <c r="I46" s="144">
        <v>3414</v>
      </c>
      <c r="J46" s="144">
        <v>3752</v>
      </c>
      <c r="K46" s="144">
        <v>4246</v>
      </c>
      <c r="L46" s="144">
        <v>4775</v>
      </c>
      <c r="M46" s="144">
        <v>5115</v>
      </c>
      <c r="N46" s="144">
        <v>5370</v>
      </c>
      <c r="O46" s="144">
        <v>5502</v>
      </c>
      <c r="P46" s="144">
        <v>5587</v>
      </c>
    </row>
    <row r="47" spans="1:16" s="82" customFormat="1" ht="14" x14ac:dyDescent="0.2">
      <c r="A47" s="306"/>
      <c r="B47" s="123"/>
      <c r="C47" s="121" t="s">
        <v>464</v>
      </c>
      <c r="D47" s="121"/>
      <c r="E47" s="121" t="s">
        <v>114</v>
      </c>
      <c r="F47" s="156">
        <v>773</v>
      </c>
      <c r="G47" s="144">
        <v>726</v>
      </c>
      <c r="H47" s="144">
        <v>680</v>
      </c>
      <c r="I47" s="144">
        <v>653</v>
      </c>
      <c r="J47" s="144">
        <v>761</v>
      </c>
      <c r="K47" s="144">
        <v>886</v>
      </c>
      <c r="L47" s="144">
        <v>912</v>
      </c>
      <c r="M47" s="144">
        <v>943</v>
      </c>
      <c r="N47" s="144">
        <v>926</v>
      </c>
      <c r="O47" s="144">
        <v>942</v>
      </c>
      <c r="P47" s="144">
        <v>790</v>
      </c>
    </row>
    <row r="48" spans="1:16" s="82" customFormat="1" ht="14" x14ac:dyDescent="0.2">
      <c r="A48" s="306"/>
      <c r="B48" s="123"/>
      <c r="C48" s="121" t="s">
        <v>465</v>
      </c>
      <c r="D48" s="121"/>
      <c r="E48" s="121" t="s">
        <v>113</v>
      </c>
      <c r="F48" s="156">
        <v>730</v>
      </c>
      <c r="G48" s="144">
        <v>680</v>
      </c>
      <c r="H48" s="144">
        <v>662</v>
      </c>
      <c r="I48" s="144">
        <v>619</v>
      </c>
      <c r="J48" s="144">
        <v>1310</v>
      </c>
      <c r="K48" s="144">
        <v>1288</v>
      </c>
      <c r="L48" s="144">
        <v>1592</v>
      </c>
      <c r="M48" s="144">
        <v>1767</v>
      </c>
      <c r="N48" s="144">
        <v>1954</v>
      </c>
      <c r="O48" s="144">
        <v>2358</v>
      </c>
      <c r="P48" s="144">
        <v>2147</v>
      </c>
    </row>
    <row r="49" spans="1:16" s="25" customFormat="1" ht="14" x14ac:dyDescent="0.2">
      <c r="A49" s="131"/>
      <c r="B49" s="124"/>
      <c r="C49" s="157" t="s">
        <v>466</v>
      </c>
      <c r="D49" s="157"/>
      <c r="E49" s="157" t="s">
        <v>467</v>
      </c>
      <c r="F49" s="156">
        <v>1838</v>
      </c>
      <c r="G49" s="144">
        <v>1877</v>
      </c>
      <c r="H49" s="144">
        <v>2099</v>
      </c>
      <c r="I49" s="144">
        <v>2140</v>
      </c>
      <c r="J49" s="144">
        <v>2503</v>
      </c>
      <c r="K49" s="144">
        <v>2369</v>
      </c>
      <c r="L49" s="251"/>
      <c r="M49" s="251"/>
      <c r="N49" s="251"/>
      <c r="O49" s="144"/>
      <c r="P49" s="144"/>
    </row>
    <row r="50" spans="1:16" s="25" customFormat="1" ht="14" x14ac:dyDescent="0.2">
      <c r="A50" s="131"/>
      <c r="B50" s="124"/>
      <c r="C50" s="157" t="s">
        <v>470</v>
      </c>
      <c r="D50" s="157"/>
      <c r="E50" s="157" t="s">
        <v>183</v>
      </c>
      <c r="F50" s="156">
        <v>537</v>
      </c>
      <c r="G50" s="144">
        <v>546</v>
      </c>
      <c r="H50" s="144">
        <v>411</v>
      </c>
      <c r="I50" s="144">
        <v>360</v>
      </c>
      <c r="J50" s="144">
        <v>381</v>
      </c>
      <c r="K50" s="144">
        <v>456</v>
      </c>
      <c r="L50" s="144">
        <v>396</v>
      </c>
      <c r="M50" s="144">
        <v>427</v>
      </c>
      <c r="N50" s="144">
        <v>420</v>
      </c>
      <c r="O50" s="144">
        <v>520</v>
      </c>
      <c r="P50" s="144">
        <v>529</v>
      </c>
    </row>
    <row r="51" spans="1:16" s="25" customFormat="1" ht="14" x14ac:dyDescent="0.2">
      <c r="A51" s="131"/>
      <c r="B51" s="217"/>
      <c r="C51" s="179" t="s">
        <v>471</v>
      </c>
      <c r="D51" s="179"/>
      <c r="E51" s="179" t="s">
        <v>472</v>
      </c>
      <c r="F51" s="254">
        <v>-443</v>
      </c>
      <c r="G51" s="253">
        <v>-480</v>
      </c>
      <c r="H51" s="253">
        <v>-569</v>
      </c>
      <c r="I51" s="253">
        <v>-696</v>
      </c>
      <c r="J51" s="253">
        <v>-691</v>
      </c>
      <c r="K51" s="253">
        <v>-812</v>
      </c>
      <c r="L51" s="253">
        <v>-1095</v>
      </c>
      <c r="M51" s="253">
        <v>-1038</v>
      </c>
      <c r="N51" s="253">
        <v>-1009</v>
      </c>
      <c r="O51" s="253">
        <v>-1082</v>
      </c>
      <c r="P51" s="253">
        <v>-1159</v>
      </c>
    </row>
    <row r="52" spans="1:16" s="102" customFormat="1" ht="2.25" customHeight="1" x14ac:dyDescent="0.2">
      <c r="A52" s="131"/>
      <c r="B52" s="255"/>
      <c r="C52" s="256"/>
      <c r="D52" s="256"/>
      <c r="E52" s="256"/>
      <c r="F52" s="258"/>
      <c r="G52" s="258"/>
      <c r="H52" s="257"/>
      <c r="I52" s="257"/>
      <c r="J52" s="257"/>
      <c r="K52" s="257"/>
      <c r="L52" s="257"/>
      <c r="M52" s="257"/>
      <c r="N52" s="257"/>
      <c r="O52" s="257"/>
      <c r="P52" s="103"/>
    </row>
    <row r="53" spans="1:16" s="102" customFormat="1" ht="12.75" customHeight="1" x14ac:dyDescent="0.2">
      <c r="A53" s="231" t="s">
        <v>376</v>
      </c>
      <c r="B53" s="134" t="s">
        <v>260</v>
      </c>
      <c r="C53" s="157"/>
      <c r="D53" s="157"/>
      <c r="E53" s="157"/>
      <c r="F53" s="156"/>
      <c r="G53" s="156"/>
      <c r="H53" s="144"/>
      <c r="I53" s="144"/>
      <c r="J53" s="144"/>
      <c r="K53" s="144"/>
      <c r="L53" s="144"/>
      <c r="M53" s="144"/>
      <c r="N53" s="144"/>
      <c r="O53" s="144"/>
      <c r="P53" s="103"/>
    </row>
    <row r="54" spans="1:16" s="102" customFormat="1" ht="12.75" customHeight="1" x14ac:dyDescent="0.2">
      <c r="A54" s="231" t="s">
        <v>376</v>
      </c>
      <c r="B54" s="134" t="s">
        <v>144</v>
      </c>
      <c r="C54" s="157"/>
      <c r="D54" s="157"/>
      <c r="E54" s="157"/>
      <c r="F54" s="156"/>
      <c r="G54" s="156"/>
      <c r="H54" s="144"/>
      <c r="I54" s="144"/>
      <c r="J54" s="144"/>
      <c r="K54" s="144"/>
      <c r="L54" s="144"/>
      <c r="M54" s="144"/>
      <c r="N54" s="144"/>
      <c r="O54" s="144"/>
      <c r="P54" s="103"/>
    </row>
    <row r="55" spans="1:16" s="102" customFormat="1" ht="12.75" customHeight="1" x14ac:dyDescent="0.2">
      <c r="A55" s="231"/>
      <c r="B55" s="134" t="s">
        <v>173</v>
      </c>
      <c r="C55" s="157"/>
      <c r="D55" s="157"/>
      <c r="E55" s="157"/>
      <c r="F55" s="156"/>
      <c r="G55" s="156"/>
      <c r="H55" s="144"/>
      <c r="I55" s="144"/>
      <c r="J55" s="144"/>
      <c r="K55" s="144"/>
      <c r="L55" s="144"/>
      <c r="M55" s="144"/>
      <c r="N55" s="144"/>
      <c r="O55" s="144"/>
      <c r="P55" s="103"/>
    </row>
    <row r="56" spans="1:16" s="106" customFormat="1" ht="14" x14ac:dyDescent="0.2">
      <c r="A56" s="328" t="s">
        <v>34</v>
      </c>
      <c r="B56" s="133" t="s">
        <v>552</v>
      </c>
      <c r="C56" s="127"/>
      <c r="D56" s="127"/>
      <c r="E56" s="127"/>
      <c r="F56" s="319"/>
      <c r="G56" s="127"/>
      <c r="H56" s="127"/>
      <c r="I56" s="127"/>
      <c r="J56" s="127"/>
      <c r="K56" s="127"/>
      <c r="L56" s="127"/>
      <c r="M56" s="127"/>
      <c r="N56" s="127"/>
      <c r="O56" s="126"/>
      <c r="P56" s="104"/>
    </row>
    <row r="57" spans="1:16" s="106" customFormat="1" ht="14" x14ac:dyDescent="0.2">
      <c r="A57" s="328" t="s">
        <v>34</v>
      </c>
      <c r="B57" s="133" t="s">
        <v>550</v>
      </c>
      <c r="C57" s="127"/>
      <c r="D57" s="127"/>
      <c r="E57" s="127"/>
      <c r="F57" s="319"/>
      <c r="G57" s="127"/>
      <c r="H57" s="127"/>
      <c r="I57" s="127"/>
      <c r="J57" s="127"/>
      <c r="K57" s="127"/>
      <c r="L57" s="127"/>
      <c r="M57" s="127"/>
      <c r="N57" s="127"/>
      <c r="O57" s="126"/>
      <c r="P57" s="104"/>
    </row>
    <row r="58" spans="1:16" s="103" customFormat="1" ht="12.75" customHeight="1" x14ac:dyDescent="0.2">
      <c r="A58" s="231" t="s">
        <v>376</v>
      </c>
      <c r="B58" s="134" t="s">
        <v>262</v>
      </c>
      <c r="C58" s="126"/>
      <c r="D58" s="126"/>
      <c r="E58" s="126"/>
      <c r="F58" s="144"/>
      <c r="G58" s="144"/>
      <c r="H58" s="144"/>
      <c r="I58" s="144"/>
      <c r="J58" s="144"/>
      <c r="K58" s="144"/>
      <c r="L58" s="144"/>
      <c r="M58" s="144"/>
      <c r="N58" s="144"/>
      <c r="O58" s="144"/>
    </row>
    <row r="59" spans="1:16" s="103" customFormat="1" ht="12.75" customHeight="1" x14ac:dyDescent="0.2">
      <c r="A59" s="231" t="s">
        <v>376</v>
      </c>
      <c r="B59" s="134" t="s">
        <v>218</v>
      </c>
      <c r="C59" s="126"/>
      <c r="D59" s="126"/>
      <c r="E59" s="126"/>
      <c r="F59" s="144"/>
      <c r="G59" s="144"/>
      <c r="H59" s="144"/>
      <c r="I59" s="144"/>
      <c r="J59" s="144"/>
      <c r="K59" s="144"/>
      <c r="L59" s="144"/>
      <c r="M59" s="144"/>
      <c r="N59" s="144"/>
      <c r="O59" s="144"/>
    </row>
    <row r="60" spans="1:16" s="106" customFormat="1" x14ac:dyDescent="0.2">
      <c r="A60" s="328" t="s">
        <v>34</v>
      </c>
      <c r="B60" s="133" t="s">
        <v>553</v>
      </c>
      <c r="F60" s="23"/>
      <c r="O60" s="104"/>
      <c r="P60" s="104"/>
    </row>
    <row r="61" spans="1:16" s="106" customFormat="1" x14ac:dyDescent="0.2">
      <c r="A61" s="328" t="s">
        <v>34</v>
      </c>
      <c r="B61" s="133" t="s">
        <v>551</v>
      </c>
      <c r="F61" s="23"/>
      <c r="O61" s="104"/>
      <c r="P61" s="104"/>
    </row>
    <row r="62" spans="1:16" s="106" customFormat="1" x14ac:dyDescent="0.2">
      <c r="A62" s="328" t="s">
        <v>34</v>
      </c>
      <c r="B62" s="134" t="s">
        <v>622</v>
      </c>
      <c r="C62" s="104"/>
      <c r="D62" s="104"/>
      <c r="E62" s="104"/>
      <c r="F62" s="23"/>
      <c r="O62" s="104"/>
      <c r="P62" s="104"/>
    </row>
    <row r="63" spans="1:16" s="106" customFormat="1" x14ac:dyDescent="0.2">
      <c r="A63" s="328" t="s">
        <v>34</v>
      </c>
      <c r="B63" s="134" t="s">
        <v>623</v>
      </c>
      <c r="C63" s="104"/>
      <c r="D63" s="104"/>
      <c r="E63" s="104"/>
      <c r="F63" s="23"/>
      <c r="O63" s="104"/>
      <c r="P63" s="104"/>
    </row>
    <row r="64" spans="1:16" s="102" customFormat="1" ht="8.25" customHeight="1" x14ac:dyDescent="0.2">
      <c r="A64" s="307"/>
      <c r="B64" s="132"/>
      <c r="C64" s="157"/>
      <c r="D64" s="157"/>
      <c r="E64" s="157"/>
      <c r="F64" s="156"/>
      <c r="G64" s="156"/>
      <c r="H64" s="144"/>
      <c r="I64" s="144"/>
      <c r="J64" s="144"/>
      <c r="K64" s="144"/>
      <c r="L64" s="144"/>
      <c r="M64" s="144"/>
      <c r="N64" s="144"/>
      <c r="O64" s="144"/>
      <c r="P64" s="103"/>
    </row>
    <row r="65" spans="1:16" s="25" customFormat="1" ht="14" x14ac:dyDescent="0.2">
      <c r="A65" s="131"/>
      <c r="B65" s="188" t="s">
        <v>476</v>
      </c>
      <c r="C65" s="260"/>
      <c r="D65" s="180" t="s">
        <v>75</v>
      </c>
      <c r="E65" s="260"/>
      <c r="F65" s="261">
        <v>2692</v>
      </c>
      <c r="G65" s="261">
        <v>901</v>
      </c>
      <c r="H65" s="261">
        <v>819</v>
      </c>
      <c r="I65" s="261">
        <v>19262</v>
      </c>
      <c r="J65" s="262">
        <v>361</v>
      </c>
      <c r="K65" s="262" t="s">
        <v>63</v>
      </c>
      <c r="L65" s="262">
        <v>631</v>
      </c>
      <c r="M65" s="262">
        <v>12672</v>
      </c>
      <c r="N65" s="262">
        <v>24277</v>
      </c>
      <c r="O65" s="262">
        <v>3399</v>
      </c>
      <c r="P65" s="262">
        <v>7308</v>
      </c>
    </row>
    <row r="66" spans="1:16" s="25" customFormat="1" ht="14" x14ac:dyDescent="0.2">
      <c r="A66" s="131"/>
      <c r="B66" s="124"/>
      <c r="C66" s="129" t="s">
        <v>453</v>
      </c>
      <c r="D66" s="129"/>
      <c r="E66" s="129" t="s">
        <v>454</v>
      </c>
      <c r="F66" s="224">
        <v>391</v>
      </c>
      <c r="G66" s="224">
        <v>72</v>
      </c>
      <c r="H66" s="224">
        <v>44</v>
      </c>
      <c r="I66" s="224">
        <v>19227</v>
      </c>
      <c r="J66" s="144" t="s">
        <v>63</v>
      </c>
      <c r="K66" s="144" t="s">
        <v>63</v>
      </c>
      <c r="L66" s="144" t="s">
        <v>63</v>
      </c>
      <c r="M66" s="144">
        <v>29</v>
      </c>
      <c r="N66" s="144">
        <v>268</v>
      </c>
      <c r="O66" s="144">
        <v>310</v>
      </c>
      <c r="P66" s="144">
        <v>1858</v>
      </c>
    </row>
    <row r="67" spans="1:16" s="25" customFormat="1" ht="14" x14ac:dyDescent="0.2">
      <c r="A67" s="131"/>
      <c r="B67" s="124"/>
      <c r="C67" s="121" t="s">
        <v>455</v>
      </c>
      <c r="D67" s="121"/>
      <c r="E67" s="121" t="s">
        <v>456</v>
      </c>
      <c r="F67" s="224">
        <v>240</v>
      </c>
      <c r="G67" s="224">
        <v>16</v>
      </c>
      <c r="H67" s="224">
        <v>407</v>
      </c>
      <c r="I67" s="144" t="s">
        <v>63</v>
      </c>
      <c r="J67" s="144" t="s">
        <v>63</v>
      </c>
      <c r="K67" s="144" t="s">
        <v>63</v>
      </c>
      <c r="L67" s="144" t="s">
        <v>63</v>
      </c>
      <c r="M67" s="144">
        <v>12626</v>
      </c>
      <c r="N67" s="144">
        <v>21968</v>
      </c>
      <c r="O67" s="144">
        <v>1112</v>
      </c>
      <c r="P67" s="144">
        <v>5066</v>
      </c>
    </row>
    <row r="68" spans="1:16" s="25" customFormat="1" ht="14" x14ac:dyDescent="0.2">
      <c r="A68" s="131"/>
      <c r="B68" s="124"/>
      <c r="C68" s="121" t="s">
        <v>457</v>
      </c>
      <c r="D68" s="121"/>
      <c r="E68" s="121" t="s">
        <v>458</v>
      </c>
      <c r="F68" s="224">
        <v>22</v>
      </c>
      <c r="G68" s="144" t="s">
        <v>63</v>
      </c>
      <c r="H68" s="144" t="s">
        <v>63</v>
      </c>
      <c r="I68" s="251"/>
      <c r="J68" s="251"/>
      <c r="K68" s="251"/>
      <c r="L68" s="251"/>
      <c r="M68" s="251"/>
      <c r="N68" s="251"/>
      <c r="O68" s="144"/>
      <c r="P68" s="144"/>
    </row>
    <row r="69" spans="1:16" s="102" customFormat="1" ht="14" x14ac:dyDescent="0.2">
      <c r="A69" s="131"/>
      <c r="B69" s="124"/>
      <c r="C69" s="121" t="s">
        <v>459</v>
      </c>
      <c r="D69" s="121"/>
      <c r="E69" s="121" t="s">
        <v>143</v>
      </c>
      <c r="F69" s="251"/>
      <c r="G69" s="251"/>
      <c r="H69" s="251"/>
      <c r="I69" s="144" t="s">
        <v>63</v>
      </c>
      <c r="J69" s="144" t="s">
        <v>63</v>
      </c>
      <c r="K69" s="144" t="s">
        <v>63</v>
      </c>
      <c r="L69" s="144" t="s">
        <v>63</v>
      </c>
      <c r="M69" s="144" t="s">
        <v>63</v>
      </c>
      <c r="N69" s="144" t="s">
        <v>63</v>
      </c>
      <c r="O69" s="144" t="s">
        <v>63</v>
      </c>
      <c r="P69" s="144" t="s">
        <v>63</v>
      </c>
    </row>
    <row r="70" spans="1:16" s="102" customFormat="1" ht="14" x14ac:dyDescent="0.2">
      <c r="A70" s="131"/>
      <c r="B70" s="124"/>
      <c r="C70" s="121" t="s">
        <v>460</v>
      </c>
      <c r="D70" s="121"/>
      <c r="E70" s="121" t="s">
        <v>461</v>
      </c>
      <c r="F70" s="251"/>
      <c r="G70" s="251"/>
      <c r="H70" s="251"/>
      <c r="I70" s="144" t="s">
        <v>63</v>
      </c>
      <c r="J70" s="144" t="s">
        <v>63</v>
      </c>
      <c r="K70" s="144" t="s">
        <v>63</v>
      </c>
      <c r="L70" s="144" t="s">
        <v>63</v>
      </c>
      <c r="M70" s="144">
        <v>9</v>
      </c>
      <c r="N70" s="144" t="s">
        <v>63</v>
      </c>
      <c r="O70" s="144">
        <v>1</v>
      </c>
      <c r="P70" s="144">
        <v>57</v>
      </c>
    </row>
    <row r="71" spans="1:16" s="82" customFormat="1" ht="14" x14ac:dyDescent="0.2">
      <c r="A71" s="306"/>
      <c r="B71" s="123"/>
      <c r="C71" s="121" t="s">
        <v>464</v>
      </c>
      <c r="D71" s="121"/>
      <c r="E71" s="121" t="s">
        <v>114</v>
      </c>
      <c r="F71" s="144" t="s">
        <v>63</v>
      </c>
      <c r="G71" s="144" t="s">
        <v>63</v>
      </c>
      <c r="H71" s="144">
        <v>5</v>
      </c>
      <c r="I71" s="144" t="s">
        <v>63</v>
      </c>
      <c r="J71" s="144" t="s">
        <v>63</v>
      </c>
      <c r="K71" s="144" t="s">
        <v>63</v>
      </c>
      <c r="L71" s="144" t="s">
        <v>63</v>
      </c>
      <c r="M71" s="144">
        <v>7</v>
      </c>
      <c r="N71" s="144" t="s">
        <v>63</v>
      </c>
      <c r="O71" s="144" t="s">
        <v>63</v>
      </c>
      <c r="P71" s="144" t="s">
        <v>63</v>
      </c>
    </row>
    <row r="72" spans="1:16" s="82" customFormat="1" ht="14" x14ac:dyDescent="0.2">
      <c r="A72" s="306"/>
      <c r="B72" s="123"/>
      <c r="C72" s="121" t="s">
        <v>465</v>
      </c>
      <c r="D72" s="121"/>
      <c r="E72" s="121" t="s">
        <v>113</v>
      </c>
      <c r="F72" s="144" t="s">
        <v>63</v>
      </c>
      <c r="G72" s="144" t="s">
        <v>63</v>
      </c>
      <c r="H72" s="224">
        <v>259</v>
      </c>
      <c r="I72" s="144">
        <v>15</v>
      </c>
      <c r="J72" s="144" t="s">
        <v>63</v>
      </c>
      <c r="K72" s="144" t="s">
        <v>63</v>
      </c>
      <c r="L72" s="144" t="s">
        <v>63</v>
      </c>
      <c r="M72" s="144" t="s">
        <v>63</v>
      </c>
      <c r="N72" s="144" t="s">
        <v>63</v>
      </c>
      <c r="O72" s="144">
        <v>2372</v>
      </c>
      <c r="P72" s="144">
        <v>375</v>
      </c>
    </row>
    <row r="73" spans="1:16" s="25" customFormat="1" ht="14" x14ac:dyDescent="0.2">
      <c r="A73" s="131"/>
      <c r="B73" s="124"/>
      <c r="C73" s="157" t="s">
        <v>466</v>
      </c>
      <c r="D73" s="157"/>
      <c r="E73" s="157" t="s">
        <v>467</v>
      </c>
      <c r="F73" s="224">
        <v>2033</v>
      </c>
      <c r="G73" s="224">
        <v>290</v>
      </c>
      <c r="H73" s="224">
        <v>101</v>
      </c>
      <c r="I73" s="144">
        <v>20</v>
      </c>
      <c r="J73" s="144" t="s">
        <v>63</v>
      </c>
      <c r="K73" s="144" t="s">
        <v>63</v>
      </c>
      <c r="L73" s="251"/>
      <c r="M73" s="251"/>
      <c r="N73" s="251"/>
      <c r="O73" s="144"/>
      <c r="P73" s="144"/>
    </row>
    <row r="74" spans="1:16" s="25" customFormat="1" ht="14" x14ac:dyDescent="0.2">
      <c r="A74" s="131"/>
      <c r="B74" s="124"/>
      <c r="C74" s="157" t="s">
        <v>470</v>
      </c>
      <c r="D74" s="157"/>
      <c r="E74" s="157" t="s">
        <v>183</v>
      </c>
      <c r="F74" s="144" t="s">
        <v>63</v>
      </c>
      <c r="G74" s="224">
        <v>520</v>
      </c>
      <c r="H74" s="144" t="s">
        <v>63</v>
      </c>
      <c r="I74" s="144" t="s">
        <v>63</v>
      </c>
      <c r="J74" s="263" t="s">
        <v>63</v>
      </c>
      <c r="K74" s="263" t="s">
        <v>63</v>
      </c>
      <c r="L74" s="263" t="s">
        <v>63</v>
      </c>
      <c r="M74" s="263" t="s">
        <v>63</v>
      </c>
      <c r="N74" s="263" t="s">
        <v>63</v>
      </c>
      <c r="O74" s="263">
        <v>72</v>
      </c>
      <c r="P74" s="263">
        <v>24</v>
      </c>
    </row>
    <row r="75" spans="1:16" s="25" customFormat="1" ht="14" x14ac:dyDescent="0.2">
      <c r="A75" s="131"/>
      <c r="B75" s="124"/>
      <c r="C75" s="157" t="s">
        <v>471</v>
      </c>
      <c r="D75" s="157"/>
      <c r="E75" s="157" t="s">
        <v>472</v>
      </c>
      <c r="F75" s="224">
        <v>3</v>
      </c>
      <c r="G75" s="224">
        <v>1</v>
      </c>
      <c r="H75" s="144" t="s">
        <v>63</v>
      </c>
      <c r="I75" s="144" t="s">
        <v>63</v>
      </c>
      <c r="J75" s="263" t="s">
        <v>63</v>
      </c>
      <c r="K75" s="263" t="s">
        <v>63</v>
      </c>
      <c r="L75" s="263" t="s">
        <v>63</v>
      </c>
      <c r="M75" s="263" t="s">
        <v>63</v>
      </c>
      <c r="N75" s="263">
        <v>2040</v>
      </c>
      <c r="O75" s="263">
        <v>-469</v>
      </c>
      <c r="P75" s="263">
        <v>-73</v>
      </c>
    </row>
    <row r="76" spans="1:16" s="25" customFormat="1" ht="28.5" customHeight="1" x14ac:dyDescent="0.2">
      <c r="A76" s="131"/>
      <c r="B76" s="357" t="s">
        <v>477</v>
      </c>
      <c r="C76" s="358"/>
      <c r="D76" s="191" t="s">
        <v>148</v>
      </c>
      <c r="E76" s="252"/>
      <c r="F76" s="172">
        <v>66639</v>
      </c>
      <c r="G76" s="172">
        <v>86212</v>
      </c>
      <c r="H76" s="172">
        <v>86404</v>
      </c>
      <c r="I76" s="172">
        <v>114368</v>
      </c>
      <c r="J76" s="172">
        <v>81090</v>
      </c>
      <c r="K76" s="172">
        <v>108472</v>
      </c>
      <c r="L76" s="172">
        <v>120302</v>
      </c>
      <c r="M76" s="172">
        <v>63039</v>
      </c>
      <c r="N76" s="172">
        <v>101753</v>
      </c>
      <c r="O76" s="172">
        <v>116875</v>
      </c>
      <c r="P76" s="172">
        <v>93662</v>
      </c>
    </row>
    <row r="77" spans="1:16" s="25" customFormat="1" ht="14" x14ac:dyDescent="0.2">
      <c r="A77" s="131"/>
      <c r="B77" s="124"/>
      <c r="C77" s="129" t="s">
        <v>453</v>
      </c>
      <c r="D77" s="129"/>
      <c r="E77" s="129" t="s">
        <v>454</v>
      </c>
      <c r="F77" s="156">
        <v>27977</v>
      </c>
      <c r="G77" s="144">
        <v>31158</v>
      </c>
      <c r="H77" s="144">
        <v>35001</v>
      </c>
      <c r="I77" s="144">
        <v>33791</v>
      </c>
      <c r="J77" s="144">
        <v>32928</v>
      </c>
      <c r="K77" s="144">
        <v>29515</v>
      </c>
      <c r="L77" s="144">
        <v>30274</v>
      </c>
      <c r="M77" s="144">
        <v>27396</v>
      </c>
      <c r="N77" s="144">
        <v>38211</v>
      </c>
      <c r="O77" s="144">
        <v>48698</v>
      </c>
      <c r="P77" s="144">
        <v>47217</v>
      </c>
    </row>
    <row r="78" spans="1:16" s="25" customFormat="1" ht="14" x14ac:dyDescent="0.2">
      <c r="A78" s="131"/>
      <c r="B78" s="124"/>
      <c r="C78" s="121" t="s">
        <v>455</v>
      </c>
      <c r="D78" s="121"/>
      <c r="E78" s="121" t="s">
        <v>456</v>
      </c>
      <c r="F78" s="156">
        <v>28287</v>
      </c>
      <c r="G78" s="144">
        <v>43144</v>
      </c>
      <c r="H78" s="144">
        <v>39928</v>
      </c>
      <c r="I78" s="144">
        <v>62448</v>
      </c>
      <c r="J78" s="144">
        <v>32212</v>
      </c>
      <c r="K78" s="144">
        <v>68762</v>
      </c>
      <c r="L78" s="144">
        <v>77521</v>
      </c>
      <c r="M78" s="144">
        <v>24549</v>
      </c>
      <c r="N78" s="144">
        <v>47898</v>
      </c>
      <c r="O78" s="144">
        <v>41004</v>
      </c>
      <c r="P78" s="144">
        <v>27979</v>
      </c>
    </row>
    <row r="79" spans="1:16" s="25" customFormat="1" ht="14" x14ac:dyDescent="0.2">
      <c r="A79" s="131"/>
      <c r="B79" s="124"/>
      <c r="C79" s="121" t="s">
        <v>457</v>
      </c>
      <c r="D79" s="121"/>
      <c r="E79" s="121" t="s">
        <v>458</v>
      </c>
      <c r="F79" s="156">
        <v>5919</v>
      </c>
      <c r="G79" s="144">
        <v>7388</v>
      </c>
      <c r="H79" s="144">
        <v>7559</v>
      </c>
      <c r="I79" s="251"/>
      <c r="J79" s="251"/>
      <c r="K79" s="251"/>
      <c r="L79" s="251"/>
      <c r="M79" s="251"/>
      <c r="N79" s="251"/>
      <c r="O79" s="144"/>
      <c r="P79" s="144"/>
    </row>
    <row r="80" spans="1:16" s="102" customFormat="1" ht="14" x14ac:dyDescent="0.2">
      <c r="A80" s="131"/>
      <c r="B80" s="124"/>
      <c r="C80" s="121" t="s">
        <v>459</v>
      </c>
      <c r="D80" s="121"/>
      <c r="E80" s="121" t="s">
        <v>143</v>
      </c>
      <c r="F80" s="251"/>
      <c r="G80" s="251"/>
      <c r="H80" s="251"/>
      <c r="I80" s="144">
        <v>2637</v>
      </c>
      <c r="J80" s="144">
        <v>4161</v>
      </c>
      <c r="K80" s="144">
        <v>1716</v>
      </c>
      <c r="L80" s="144">
        <v>5102</v>
      </c>
      <c r="M80" s="144">
        <v>2400</v>
      </c>
      <c r="N80" s="144">
        <v>6135</v>
      </c>
      <c r="O80" s="144">
        <v>18172</v>
      </c>
      <c r="P80" s="144">
        <v>7572</v>
      </c>
    </row>
    <row r="81" spans="1:16" s="102" customFormat="1" ht="14" x14ac:dyDescent="0.2">
      <c r="A81" s="131"/>
      <c r="B81" s="124"/>
      <c r="C81" s="121" t="s">
        <v>460</v>
      </c>
      <c r="D81" s="121"/>
      <c r="E81" s="121" t="s">
        <v>461</v>
      </c>
      <c r="F81" s="251"/>
      <c r="G81" s="251"/>
      <c r="H81" s="251"/>
      <c r="I81" s="144">
        <v>5307</v>
      </c>
      <c r="J81" s="144">
        <v>4865</v>
      </c>
      <c r="K81" s="144">
        <v>4544</v>
      </c>
      <c r="L81" s="144">
        <v>5104</v>
      </c>
      <c r="M81" s="144">
        <v>5629</v>
      </c>
      <c r="N81" s="144">
        <v>5324</v>
      </c>
      <c r="O81" s="144">
        <v>5604</v>
      </c>
      <c r="P81" s="144">
        <v>4626</v>
      </c>
    </row>
    <row r="82" spans="1:16" s="82" customFormat="1" ht="14" x14ac:dyDescent="0.2">
      <c r="A82" s="306"/>
      <c r="B82" s="123"/>
      <c r="C82" s="121" t="s">
        <v>464</v>
      </c>
      <c r="D82" s="121"/>
      <c r="E82" s="121" t="s">
        <v>114</v>
      </c>
      <c r="F82" s="156">
        <v>507</v>
      </c>
      <c r="G82" s="144">
        <v>528</v>
      </c>
      <c r="H82" s="144">
        <v>538</v>
      </c>
      <c r="I82" s="144">
        <v>831</v>
      </c>
      <c r="J82" s="144">
        <v>1244</v>
      </c>
      <c r="K82" s="144">
        <v>1352</v>
      </c>
      <c r="L82" s="144">
        <v>738</v>
      </c>
      <c r="M82" s="144">
        <v>716</v>
      </c>
      <c r="N82" s="144">
        <v>567</v>
      </c>
      <c r="O82" s="144">
        <v>961</v>
      </c>
      <c r="P82" s="144">
        <v>3351</v>
      </c>
    </row>
    <row r="83" spans="1:16" s="82" customFormat="1" ht="14" x14ac:dyDescent="0.2">
      <c r="A83" s="306"/>
      <c r="B83" s="123"/>
      <c r="C83" s="121" t="s">
        <v>465</v>
      </c>
      <c r="D83" s="121"/>
      <c r="E83" s="121" t="s">
        <v>113</v>
      </c>
      <c r="F83" s="156">
        <v>1049</v>
      </c>
      <c r="G83" s="144">
        <v>384</v>
      </c>
      <c r="H83" s="144">
        <v>732</v>
      </c>
      <c r="I83" s="144">
        <v>678</v>
      </c>
      <c r="J83" s="144">
        <v>1111</v>
      </c>
      <c r="K83" s="144">
        <v>687</v>
      </c>
      <c r="L83" s="144">
        <v>2474</v>
      </c>
      <c r="M83" s="144">
        <v>2401</v>
      </c>
      <c r="N83" s="144">
        <v>3350</v>
      </c>
      <c r="O83" s="144">
        <v>3029</v>
      </c>
      <c r="P83" s="144">
        <v>2057</v>
      </c>
    </row>
    <row r="84" spans="1:16" s="25" customFormat="1" ht="14" x14ac:dyDescent="0.2">
      <c r="A84" s="131"/>
      <c r="B84" s="124"/>
      <c r="C84" s="157" t="s">
        <v>466</v>
      </c>
      <c r="D84" s="157"/>
      <c r="E84" s="157" t="s">
        <v>467</v>
      </c>
      <c r="F84" s="156">
        <v>2233</v>
      </c>
      <c r="G84" s="144">
        <v>3182</v>
      </c>
      <c r="H84" s="144">
        <v>2298</v>
      </c>
      <c r="I84" s="144">
        <v>1961</v>
      </c>
      <c r="J84" s="144">
        <v>4814</v>
      </c>
      <c r="K84" s="144">
        <v>1922</v>
      </c>
      <c r="L84" s="251"/>
      <c r="M84" s="251"/>
      <c r="N84" s="251"/>
      <c r="O84" s="144"/>
      <c r="P84" s="144"/>
    </row>
    <row r="85" spans="1:16" s="25" customFormat="1" ht="13.5" customHeight="1" x14ac:dyDescent="0.2">
      <c r="A85" s="131"/>
      <c r="B85" s="124"/>
      <c r="C85" s="157" t="s">
        <v>470</v>
      </c>
      <c r="D85" s="157"/>
      <c r="E85" s="157" t="s">
        <v>183</v>
      </c>
      <c r="F85" s="156">
        <v>717</v>
      </c>
      <c r="G85" s="144">
        <v>618</v>
      </c>
      <c r="H85" s="144">
        <v>665</v>
      </c>
      <c r="I85" s="144">
        <v>1452</v>
      </c>
      <c r="J85" s="144">
        <v>198</v>
      </c>
      <c r="K85" s="144">
        <v>329</v>
      </c>
      <c r="L85" s="144">
        <v>364</v>
      </c>
      <c r="M85" s="144">
        <v>422</v>
      </c>
      <c r="N85" s="144">
        <v>665</v>
      </c>
      <c r="O85" s="144">
        <v>358</v>
      </c>
      <c r="P85" s="144">
        <v>496</v>
      </c>
    </row>
    <row r="86" spans="1:16" s="25" customFormat="1" ht="13.5" customHeight="1" x14ac:dyDescent="0.2">
      <c r="A86" s="131"/>
      <c r="B86" s="217"/>
      <c r="C86" s="179" t="s">
        <v>471</v>
      </c>
      <c r="D86" s="179"/>
      <c r="E86" s="179" t="s">
        <v>472</v>
      </c>
      <c r="F86" s="254">
        <v>-52</v>
      </c>
      <c r="G86" s="253">
        <v>-193</v>
      </c>
      <c r="H86" s="253">
        <v>-321</v>
      </c>
      <c r="I86" s="253">
        <v>5259</v>
      </c>
      <c r="J86" s="253">
        <v>-446</v>
      </c>
      <c r="K86" s="253">
        <v>-358</v>
      </c>
      <c r="L86" s="253">
        <v>-1276</v>
      </c>
      <c r="M86" s="253">
        <v>-477</v>
      </c>
      <c r="N86" s="253">
        <v>-399</v>
      </c>
      <c r="O86" s="253">
        <v>-954</v>
      </c>
      <c r="P86" s="253">
        <v>360</v>
      </c>
    </row>
    <row r="87" spans="1:16" ht="4.5" customHeight="1" x14ac:dyDescent="0.2">
      <c r="A87" s="131"/>
      <c r="B87" s="127"/>
      <c r="C87" s="127"/>
      <c r="D87" s="127"/>
      <c r="E87" s="127"/>
      <c r="F87" s="127"/>
      <c r="G87" s="127"/>
      <c r="H87" s="127"/>
      <c r="I87" s="127"/>
      <c r="J87" s="127"/>
      <c r="K87" s="184"/>
      <c r="L87" s="127"/>
      <c r="M87" s="127"/>
      <c r="N87" s="127"/>
    </row>
    <row r="88" spans="1:16" s="106" customFormat="1" ht="14" x14ac:dyDescent="0.2">
      <c r="A88" s="328" t="s">
        <v>34</v>
      </c>
      <c r="B88" s="133" t="s">
        <v>552</v>
      </c>
      <c r="C88" s="127"/>
      <c r="D88" s="127"/>
      <c r="E88" s="127"/>
      <c r="F88" s="319"/>
      <c r="G88" s="127"/>
      <c r="H88" s="127"/>
      <c r="I88" s="127"/>
      <c r="J88" s="127"/>
      <c r="K88" s="127"/>
      <c r="L88" s="127"/>
      <c r="M88" s="127"/>
      <c r="N88" s="127"/>
    </row>
    <row r="89" spans="1:16" s="106" customFormat="1" ht="14" x14ac:dyDescent="0.2">
      <c r="A89" s="328" t="s">
        <v>34</v>
      </c>
      <c r="B89" s="133" t="s">
        <v>550</v>
      </c>
      <c r="C89" s="127"/>
      <c r="D89" s="127"/>
      <c r="E89" s="127"/>
      <c r="F89" s="319"/>
      <c r="G89" s="127"/>
      <c r="H89" s="127"/>
      <c r="I89" s="127"/>
      <c r="J89" s="127"/>
      <c r="K89" s="127"/>
      <c r="L89" s="127"/>
      <c r="M89" s="127"/>
      <c r="N89" s="127"/>
    </row>
    <row r="90" spans="1:16" s="104" customFormat="1" ht="14" x14ac:dyDescent="0.2">
      <c r="A90" s="231" t="s">
        <v>376</v>
      </c>
      <c r="B90" s="134" t="s">
        <v>478</v>
      </c>
      <c r="C90" s="126"/>
      <c r="D90" s="126"/>
      <c r="E90" s="229"/>
      <c r="F90" s="126"/>
      <c r="G90" s="126"/>
      <c r="H90" s="126"/>
      <c r="I90" s="126"/>
      <c r="J90" s="126"/>
      <c r="K90" s="192"/>
      <c r="L90" s="126"/>
      <c r="M90" s="126"/>
      <c r="N90" s="126"/>
    </row>
    <row r="91" spans="1:16" s="104" customFormat="1" ht="14" x14ac:dyDescent="0.2">
      <c r="A91" s="231" t="s">
        <v>376</v>
      </c>
      <c r="B91" s="134" t="s">
        <v>198</v>
      </c>
      <c r="C91" s="126"/>
      <c r="D91" s="126"/>
      <c r="E91" s="229"/>
      <c r="F91" s="126"/>
      <c r="G91" s="126"/>
      <c r="H91" s="126"/>
      <c r="I91" s="126"/>
      <c r="J91" s="126"/>
      <c r="K91" s="192"/>
      <c r="L91" s="126"/>
      <c r="M91" s="126"/>
      <c r="N91" s="126"/>
    </row>
    <row r="92" spans="1:16" s="106" customFormat="1" ht="14" x14ac:dyDescent="0.2">
      <c r="A92" s="231" t="s">
        <v>376</v>
      </c>
      <c r="B92" s="134" t="s">
        <v>479</v>
      </c>
      <c r="C92" s="126"/>
      <c r="D92" s="126"/>
      <c r="E92" s="229"/>
      <c r="F92" s="126"/>
      <c r="G92" s="126"/>
      <c r="H92" s="127"/>
      <c r="I92" s="127"/>
      <c r="J92" s="127"/>
      <c r="K92" s="184"/>
      <c r="L92" s="127"/>
      <c r="M92" s="127"/>
      <c r="N92" s="127"/>
    </row>
    <row r="93" spans="1:16" s="106" customFormat="1" ht="14" x14ac:dyDescent="0.2">
      <c r="A93" s="231" t="s">
        <v>376</v>
      </c>
      <c r="B93" s="134" t="s">
        <v>554</v>
      </c>
      <c r="C93" s="126"/>
      <c r="D93" s="126"/>
      <c r="E93" s="229"/>
      <c r="F93" s="126"/>
      <c r="G93" s="126"/>
      <c r="H93" s="127"/>
      <c r="I93" s="127"/>
      <c r="J93" s="127"/>
      <c r="K93" s="184"/>
      <c r="L93" s="127"/>
      <c r="M93" s="127"/>
      <c r="N93" s="127"/>
    </row>
    <row r="94" spans="1:16" s="106" customFormat="1" x14ac:dyDescent="0.2">
      <c r="A94" s="328" t="s">
        <v>34</v>
      </c>
      <c r="B94" s="133" t="s">
        <v>553</v>
      </c>
      <c r="F94" s="23"/>
    </row>
    <row r="95" spans="1:16" s="106" customFormat="1" x14ac:dyDescent="0.2">
      <c r="A95" s="328" t="s">
        <v>34</v>
      </c>
      <c r="B95" s="133" t="s">
        <v>551</v>
      </c>
      <c r="F95" s="23"/>
    </row>
    <row r="96" spans="1:16" x14ac:dyDescent="0.2">
      <c r="A96" s="328" t="s">
        <v>34</v>
      </c>
      <c r="B96" s="134" t="s">
        <v>622</v>
      </c>
      <c r="C96" s="104"/>
      <c r="D96" s="104"/>
      <c r="E96" s="104"/>
      <c r="F96" s="104"/>
      <c r="G96" s="104"/>
      <c r="H96" s="104"/>
      <c r="I96" s="104"/>
    </row>
    <row r="97" spans="1:9" x14ac:dyDescent="0.2">
      <c r="A97" s="328" t="s">
        <v>34</v>
      </c>
      <c r="B97" s="134" t="s">
        <v>623</v>
      </c>
      <c r="C97" s="104"/>
      <c r="D97" s="104"/>
      <c r="E97" s="104"/>
      <c r="F97" s="104"/>
      <c r="G97" s="104"/>
      <c r="H97" s="104"/>
      <c r="I97" s="104"/>
    </row>
  </sheetData>
  <mergeCells count="2">
    <mergeCell ref="B76:C76"/>
    <mergeCell ref="J4:K4"/>
  </mergeCells>
  <phoneticPr fontId="2"/>
  <pageMargins left="0" right="0" top="0" bottom="0" header="0.27559055118110237" footer="0.19685039370078741"/>
  <pageSetup paperSize="9" scale="65" fitToHeight="0" orientation="landscape" r:id="rId1"/>
  <headerFooter alignWithMargins="0"/>
  <rowBreaks count="1" manualBreakCount="1">
    <brk id="64"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198"/>
  <sheetViews>
    <sheetView view="pageBreakPreview" topLeftCell="A3" zoomScale="85" zoomScaleNormal="100" zoomScaleSheetLayoutView="85" workbookViewId="0">
      <selection activeCell="O35" sqref="O35:O40"/>
    </sheetView>
  </sheetViews>
  <sheetFormatPr defaultRowHeight="13" x14ac:dyDescent="0.2"/>
  <cols>
    <col min="1" max="1" width="6.6328125" customWidth="1"/>
    <col min="2" max="2" width="30.08984375" bestFit="1" customWidth="1"/>
    <col min="3" max="3" width="4.6328125" customWidth="1"/>
    <col min="4" max="4" width="47.08984375" customWidth="1"/>
    <col min="5" max="7" width="10.6328125" style="14" customWidth="1"/>
    <col min="8" max="8" width="10.6328125" customWidth="1"/>
    <col min="9" max="9" width="10.6328125" style="78" customWidth="1"/>
    <col min="10" max="13" width="10.6328125" style="106" customWidth="1"/>
    <col min="14" max="15" width="10.6328125" customWidth="1"/>
  </cols>
  <sheetData>
    <row r="1" spans="1:13" ht="14" x14ac:dyDescent="0.2">
      <c r="A1" s="160"/>
      <c r="B1" s="127"/>
      <c r="C1" s="127"/>
      <c r="D1" s="127"/>
      <c r="E1" s="161"/>
      <c r="F1" s="161"/>
      <c r="G1" s="161"/>
      <c r="H1" s="127"/>
      <c r="I1" s="127"/>
      <c r="J1" s="127"/>
      <c r="K1" s="127"/>
      <c r="L1" s="127"/>
      <c r="M1" s="127"/>
    </row>
    <row r="2" spans="1:13" ht="14" x14ac:dyDescent="0.2">
      <c r="A2" s="127"/>
      <c r="B2" s="127"/>
      <c r="C2" s="127"/>
      <c r="D2" s="127"/>
      <c r="E2" s="161"/>
      <c r="F2" s="161"/>
      <c r="G2" s="161"/>
      <c r="H2" s="127"/>
      <c r="I2" s="127"/>
      <c r="J2" s="127"/>
      <c r="K2" s="127"/>
      <c r="L2" s="127"/>
      <c r="M2" s="127"/>
    </row>
    <row r="3" spans="1:13" ht="14" x14ac:dyDescent="0.2">
      <c r="A3" s="127"/>
      <c r="B3" s="127"/>
      <c r="C3" s="127"/>
      <c r="D3" s="127"/>
      <c r="E3" s="161"/>
      <c r="F3" s="161"/>
      <c r="G3" s="161"/>
      <c r="H3" s="127"/>
      <c r="I3" s="127"/>
      <c r="J3" s="127"/>
      <c r="K3" s="127"/>
      <c r="L3" s="127"/>
      <c r="M3" s="127"/>
    </row>
    <row r="4" spans="1:13" ht="14" x14ac:dyDescent="0.2">
      <c r="A4" s="127"/>
      <c r="B4" s="127"/>
      <c r="C4" s="127"/>
      <c r="D4" s="127"/>
      <c r="E4" s="161"/>
      <c r="F4" s="161"/>
      <c r="G4" s="161"/>
      <c r="H4" s="127"/>
      <c r="I4" s="127"/>
      <c r="J4" s="127"/>
      <c r="K4" s="127"/>
      <c r="L4" s="127"/>
      <c r="M4" s="127"/>
    </row>
    <row r="5" spans="1:13" ht="14" x14ac:dyDescent="0.2">
      <c r="A5" s="127"/>
      <c r="B5" s="127"/>
      <c r="C5" s="127"/>
      <c r="D5" s="127"/>
      <c r="E5" s="161"/>
      <c r="F5" s="161"/>
      <c r="G5" s="161"/>
      <c r="H5" s="127"/>
      <c r="I5" s="127"/>
      <c r="J5" s="127"/>
      <c r="K5" s="127"/>
      <c r="L5" s="127"/>
      <c r="M5" s="127"/>
    </row>
    <row r="6" spans="1:13" ht="14" x14ac:dyDescent="0.2">
      <c r="A6" s="127"/>
      <c r="B6" s="127"/>
      <c r="C6" s="127"/>
      <c r="D6" s="127"/>
      <c r="E6" s="161"/>
      <c r="F6" s="161"/>
      <c r="G6" s="161"/>
      <c r="H6" s="127"/>
      <c r="I6" s="127"/>
      <c r="J6" s="127"/>
      <c r="K6" s="127"/>
      <c r="L6" s="127"/>
      <c r="M6" s="127"/>
    </row>
    <row r="7" spans="1:13" ht="14" x14ac:dyDescent="0.2">
      <c r="A7" s="127"/>
      <c r="B7" s="127"/>
      <c r="C7" s="127"/>
      <c r="D7" s="127"/>
      <c r="E7" s="161"/>
      <c r="F7" s="161"/>
      <c r="G7" s="161"/>
      <c r="H7" s="127"/>
      <c r="I7" s="127"/>
      <c r="J7" s="127"/>
      <c r="K7" s="127"/>
      <c r="L7" s="127"/>
      <c r="M7" s="127"/>
    </row>
    <row r="8" spans="1:13" ht="14" x14ac:dyDescent="0.2">
      <c r="A8" s="127"/>
      <c r="B8" s="127"/>
      <c r="C8" s="127"/>
      <c r="D8" s="127"/>
      <c r="E8" s="161"/>
      <c r="F8" s="161"/>
      <c r="G8" s="161"/>
      <c r="H8" s="127"/>
      <c r="I8" s="127"/>
      <c r="J8" s="127"/>
      <c r="K8" s="127"/>
      <c r="L8" s="127"/>
      <c r="M8" s="127"/>
    </row>
    <row r="9" spans="1:13" ht="14" x14ac:dyDescent="0.2">
      <c r="A9" s="127"/>
      <c r="B9" s="127"/>
      <c r="C9" s="127"/>
      <c r="D9" s="127"/>
      <c r="E9" s="161"/>
      <c r="F9" s="161"/>
      <c r="G9" s="161"/>
      <c r="H9" s="127"/>
      <c r="I9" s="127"/>
      <c r="J9" s="127"/>
      <c r="K9" s="127"/>
      <c r="L9" s="127"/>
      <c r="M9" s="127"/>
    </row>
    <row r="10" spans="1:13" ht="14" x14ac:dyDescent="0.2">
      <c r="A10" s="127"/>
      <c r="B10" s="127"/>
      <c r="C10" s="127"/>
      <c r="D10" s="127"/>
      <c r="E10" s="161"/>
      <c r="F10" s="161"/>
      <c r="G10" s="161"/>
      <c r="H10" s="127"/>
      <c r="I10" s="127"/>
      <c r="J10" s="127"/>
      <c r="K10" s="127"/>
      <c r="L10" s="127"/>
      <c r="M10" s="127"/>
    </row>
    <row r="11" spans="1:13" ht="14" x14ac:dyDescent="0.2">
      <c r="A11" s="127"/>
      <c r="B11" s="127"/>
      <c r="C11" s="127"/>
      <c r="D11" s="127"/>
      <c r="E11" s="161"/>
      <c r="F11" s="161"/>
      <c r="G11" s="161"/>
      <c r="H11" s="127"/>
      <c r="I11" s="127"/>
      <c r="J11" s="127"/>
      <c r="K11" s="127"/>
      <c r="L11" s="127"/>
      <c r="M11" s="127"/>
    </row>
    <row r="12" spans="1:13" ht="14" x14ac:dyDescent="0.2">
      <c r="A12" s="127"/>
      <c r="B12" s="127"/>
      <c r="C12" s="127"/>
      <c r="D12" s="127"/>
      <c r="E12" s="161"/>
      <c r="F12" s="161"/>
      <c r="G12" s="161"/>
      <c r="H12" s="127"/>
      <c r="I12" s="127"/>
      <c r="J12" s="127"/>
      <c r="K12" s="127"/>
      <c r="L12" s="127"/>
      <c r="M12" s="127"/>
    </row>
    <row r="13" spans="1:13" ht="14" x14ac:dyDescent="0.2">
      <c r="A13" s="127"/>
      <c r="B13" s="127"/>
      <c r="C13" s="127"/>
      <c r="D13" s="127"/>
      <c r="E13" s="161"/>
      <c r="F13" s="161"/>
      <c r="G13" s="161"/>
      <c r="H13" s="127"/>
      <c r="I13" s="127"/>
      <c r="J13" s="127"/>
      <c r="K13" s="127"/>
      <c r="L13" s="127"/>
      <c r="M13" s="127"/>
    </row>
    <row r="14" spans="1:13" ht="14" x14ac:dyDescent="0.2">
      <c r="A14" s="127"/>
      <c r="B14" s="127"/>
      <c r="C14" s="127"/>
      <c r="D14" s="127"/>
      <c r="E14" s="161"/>
      <c r="F14" s="161"/>
      <c r="G14" s="161"/>
      <c r="H14" s="127"/>
      <c r="I14" s="127"/>
      <c r="J14" s="127"/>
      <c r="K14" s="127"/>
      <c r="L14" s="127"/>
      <c r="M14" s="127"/>
    </row>
    <row r="15" spans="1:13" ht="14" x14ac:dyDescent="0.2">
      <c r="A15" s="127"/>
      <c r="B15" s="127"/>
      <c r="C15" s="127"/>
      <c r="D15" s="127"/>
      <c r="E15" s="161"/>
      <c r="F15" s="161"/>
      <c r="G15" s="161"/>
      <c r="H15" s="127"/>
      <c r="I15" s="127"/>
      <c r="J15" s="127"/>
      <c r="K15" s="127"/>
      <c r="L15" s="127"/>
      <c r="M15" s="127"/>
    </row>
    <row r="16" spans="1:13" ht="14" x14ac:dyDescent="0.2">
      <c r="A16" s="127"/>
      <c r="B16" s="127"/>
      <c r="C16" s="127"/>
      <c r="D16" s="127"/>
      <c r="E16" s="161"/>
      <c r="F16" s="161"/>
      <c r="G16" s="161"/>
      <c r="H16" s="127"/>
      <c r="I16" s="127"/>
      <c r="J16" s="127"/>
      <c r="K16" s="127"/>
      <c r="L16" s="127"/>
      <c r="M16" s="127"/>
    </row>
    <row r="17" spans="1:13" ht="14" x14ac:dyDescent="0.2">
      <c r="A17" s="127"/>
      <c r="B17" s="127"/>
      <c r="C17" s="127"/>
      <c r="D17" s="127"/>
      <c r="E17" s="161"/>
      <c r="F17" s="161"/>
      <c r="G17" s="161"/>
      <c r="H17" s="127"/>
      <c r="I17" s="127"/>
      <c r="J17" s="127"/>
      <c r="K17" s="127"/>
      <c r="L17" s="127"/>
      <c r="M17" s="127"/>
    </row>
    <row r="18" spans="1:13" ht="14" x14ac:dyDescent="0.2">
      <c r="A18" s="127"/>
      <c r="B18" s="127"/>
      <c r="C18" s="127"/>
      <c r="D18" s="127"/>
      <c r="E18" s="161"/>
      <c r="F18" s="161"/>
      <c r="G18" s="161"/>
      <c r="H18" s="127"/>
      <c r="I18" s="127"/>
      <c r="J18" s="127"/>
      <c r="K18" s="127"/>
      <c r="L18" s="127"/>
      <c r="M18" s="127"/>
    </row>
    <row r="19" spans="1:13" ht="14" x14ac:dyDescent="0.2">
      <c r="A19" s="127"/>
      <c r="B19" s="127"/>
      <c r="C19" s="127"/>
      <c r="D19" s="127"/>
      <c r="E19" s="161"/>
      <c r="F19" s="161"/>
      <c r="G19" s="161"/>
      <c r="H19" s="127"/>
      <c r="I19" s="127"/>
      <c r="J19" s="127"/>
      <c r="K19" s="127"/>
      <c r="L19" s="127"/>
      <c r="M19" s="127"/>
    </row>
    <row r="20" spans="1:13" ht="14" x14ac:dyDescent="0.2">
      <c r="A20" s="127"/>
      <c r="B20" s="127"/>
      <c r="C20" s="127"/>
      <c r="D20" s="127"/>
      <c r="E20" s="161"/>
      <c r="F20" s="161"/>
      <c r="G20" s="161"/>
      <c r="H20" s="127"/>
      <c r="I20" s="127"/>
      <c r="J20" s="127"/>
      <c r="K20" s="127"/>
      <c r="L20" s="127"/>
      <c r="M20" s="127"/>
    </row>
    <row r="21" spans="1:13" ht="14" x14ac:dyDescent="0.2">
      <c r="A21" s="127"/>
      <c r="B21" s="127"/>
      <c r="C21" s="127"/>
      <c r="D21" s="127"/>
      <c r="E21" s="161"/>
      <c r="F21" s="161"/>
      <c r="G21" s="161"/>
      <c r="H21" s="127"/>
      <c r="I21" s="127"/>
      <c r="J21" s="127"/>
      <c r="K21" s="127"/>
      <c r="L21" s="127"/>
      <c r="M21" s="127"/>
    </row>
    <row r="22" spans="1:13" ht="14" x14ac:dyDescent="0.2">
      <c r="A22" s="127"/>
      <c r="B22" s="127"/>
      <c r="C22" s="127"/>
      <c r="D22" s="127"/>
      <c r="E22" s="161"/>
      <c r="F22" s="161"/>
      <c r="G22" s="161"/>
      <c r="H22" s="127"/>
      <c r="I22" s="127"/>
      <c r="J22" s="127"/>
      <c r="K22" s="127"/>
      <c r="L22" s="127"/>
      <c r="M22" s="127"/>
    </row>
    <row r="23" spans="1:13" ht="14" x14ac:dyDescent="0.2">
      <c r="A23" s="127"/>
      <c r="B23" s="127"/>
      <c r="C23" s="127"/>
      <c r="D23" s="127"/>
      <c r="E23" s="161"/>
      <c r="F23" s="161"/>
      <c r="G23" s="161"/>
      <c r="H23" s="127"/>
      <c r="I23" s="127"/>
      <c r="J23" s="127"/>
      <c r="K23" s="127"/>
      <c r="L23" s="127"/>
      <c r="M23" s="127"/>
    </row>
    <row r="24" spans="1:13" ht="14" x14ac:dyDescent="0.2">
      <c r="A24" s="127"/>
      <c r="B24" s="127"/>
      <c r="C24" s="127"/>
      <c r="D24" s="127"/>
      <c r="E24" s="161"/>
      <c r="F24" s="161"/>
      <c r="G24" s="161"/>
      <c r="H24" s="127"/>
      <c r="I24" s="127"/>
      <c r="J24" s="127"/>
      <c r="K24" s="127"/>
      <c r="L24" s="127"/>
      <c r="M24" s="127"/>
    </row>
    <row r="25" spans="1:13" ht="14" x14ac:dyDescent="0.2">
      <c r="A25" s="127"/>
      <c r="B25" s="127"/>
      <c r="C25" s="127"/>
      <c r="D25" s="127"/>
      <c r="E25" s="161"/>
      <c r="F25" s="161"/>
      <c r="G25" s="161"/>
      <c r="H25" s="127"/>
      <c r="I25" s="127"/>
      <c r="J25" s="127"/>
      <c r="K25" s="127"/>
      <c r="L25" s="127"/>
      <c r="M25" s="127"/>
    </row>
    <row r="26" spans="1:13" ht="14" x14ac:dyDescent="0.2">
      <c r="A26" s="127"/>
      <c r="B26" s="127"/>
      <c r="C26" s="127"/>
      <c r="D26" s="127"/>
      <c r="E26" s="161"/>
      <c r="F26" s="161"/>
      <c r="G26" s="161"/>
      <c r="H26" s="127"/>
      <c r="I26" s="127"/>
      <c r="J26" s="127"/>
      <c r="K26" s="127"/>
      <c r="L26" s="127"/>
      <c r="M26" s="127"/>
    </row>
    <row r="27" spans="1:13" s="78" customFormat="1" ht="14" x14ac:dyDescent="0.2">
      <c r="A27" s="127"/>
      <c r="B27" s="127"/>
      <c r="C27" s="127"/>
      <c r="D27" s="127"/>
      <c r="E27" s="161"/>
      <c r="F27" s="161"/>
      <c r="G27" s="161"/>
      <c r="H27" s="127"/>
      <c r="I27" s="127"/>
      <c r="J27" s="127"/>
      <c r="K27" s="127"/>
      <c r="L27" s="127"/>
      <c r="M27" s="127"/>
    </row>
    <row r="28" spans="1:13" s="78" customFormat="1" ht="14" x14ac:dyDescent="0.2">
      <c r="A28" s="127"/>
      <c r="B28" s="127"/>
      <c r="C28" s="127"/>
      <c r="D28" s="127"/>
      <c r="E28" s="161"/>
      <c r="F28" s="161"/>
      <c r="G28" s="161"/>
      <c r="H28" s="127"/>
      <c r="I28" s="127"/>
      <c r="J28" s="127"/>
      <c r="K28" s="127"/>
      <c r="L28" s="127"/>
      <c r="M28" s="127"/>
    </row>
    <row r="29" spans="1:13" ht="14" x14ac:dyDescent="0.2">
      <c r="A29" s="127"/>
      <c r="B29" s="127"/>
      <c r="C29" s="127"/>
      <c r="D29" s="127"/>
      <c r="E29" s="161"/>
      <c r="F29" s="161"/>
      <c r="G29" s="161"/>
      <c r="H29" s="127"/>
      <c r="I29" s="127"/>
      <c r="J29" s="127"/>
      <c r="K29" s="127"/>
      <c r="L29" s="127"/>
      <c r="M29" s="127"/>
    </row>
    <row r="30" spans="1:13" s="78" customFormat="1" ht="14" x14ac:dyDescent="0.2">
      <c r="A30" s="127"/>
      <c r="B30" s="127"/>
      <c r="C30" s="127"/>
      <c r="D30" s="127"/>
      <c r="E30" s="161"/>
      <c r="F30" s="161"/>
      <c r="G30" s="161"/>
      <c r="H30" s="127"/>
      <c r="I30" s="127"/>
      <c r="J30" s="127"/>
      <c r="K30" s="127"/>
      <c r="L30" s="127"/>
      <c r="M30" s="127"/>
    </row>
    <row r="31" spans="1:13" ht="14" x14ac:dyDescent="0.2">
      <c r="A31" s="127"/>
      <c r="B31" s="127"/>
      <c r="C31" s="127"/>
      <c r="D31" s="127"/>
      <c r="E31" s="161"/>
      <c r="F31" s="161"/>
      <c r="G31" s="161"/>
      <c r="H31" s="127"/>
      <c r="I31" s="162"/>
      <c r="J31" s="162"/>
      <c r="K31" s="162"/>
      <c r="L31" s="162"/>
      <c r="M31" s="162"/>
    </row>
    <row r="32" spans="1:13" s="78" customFormat="1" ht="14" x14ac:dyDescent="0.2">
      <c r="A32" s="127"/>
      <c r="B32" s="127"/>
      <c r="C32" s="127"/>
      <c r="D32" s="127"/>
      <c r="E32" s="161"/>
      <c r="F32" s="161"/>
      <c r="G32" s="161"/>
      <c r="H32" s="127"/>
      <c r="I32" s="162"/>
      <c r="J32" s="162"/>
      <c r="K32" s="162"/>
      <c r="L32" s="162"/>
      <c r="M32" s="162"/>
    </row>
    <row r="33" spans="1:15" s="78" customFormat="1" ht="14" x14ac:dyDescent="0.2">
      <c r="A33" s="127"/>
      <c r="B33" s="127"/>
      <c r="C33" s="127"/>
      <c r="D33" s="127"/>
      <c r="E33" s="161"/>
      <c r="F33" s="161"/>
      <c r="G33" s="161"/>
      <c r="H33" s="127"/>
      <c r="I33" s="162"/>
      <c r="J33" s="162"/>
      <c r="K33" s="162"/>
      <c r="L33" s="162"/>
      <c r="M33" s="162"/>
    </row>
    <row r="34" spans="1:15" ht="14.5" thickBot="1" x14ac:dyDescent="0.25">
      <c r="A34" s="127"/>
      <c r="B34" s="127"/>
      <c r="C34" s="127"/>
      <c r="D34" s="127"/>
      <c r="E34" s="161"/>
      <c r="F34" s="161"/>
      <c r="G34" s="161"/>
      <c r="H34" s="161"/>
      <c r="I34" s="163"/>
      <c r="J34" s="163"/>
      <c r="K34" s="163"/>
      <c r="L34" s="163"/>
      <c r="N34" s="163"/>
      <c r="O34" s="163" t="s">
        <v>265</v>
      </c>
    </row>
    <row r="35" spans="1:15" s="39" customFormat="1" ht="14.25" customHeight="1" thickBot="1" x14ac:dyDescent="0.25">
      <c r="A35" s="126"/>
      <c r="B35" s="360"/>
      <c r="C35" s="360"/>
      <c r="D35" s="360"/>
      <c r="E35" s="143" t="s">
        <v>119</v>
      </c>
      <c r="F35" s="143" t="s">
        <v>122</v>
      </c>
      <c r="G35" s="143" t="s">
        <v>131</v>
      </c>
      <c r="H35" s="143" t="s">
        <v>132</v>
      </c>
      <c r="I35" s="143" t="s">
        <v>141</v>
      </c>
      <c r="J35" s="143" t="s">
        <v>156</v>
      </c>
      <c r="K35" s="143" t="s">
        <v>193</v>
      </c>
      <c r="L35" s="143" t="s">
        <v>264</v>
      </c>
      <c r="M35" s="143" t="s">
        <v>567</v>
      </c>
      <c r="N35" s="143" t="s">
        <v>583</v>
      </c>
      <c r="O35" s="143" t="s">
        <v>618</v>
      </c>
    </row>
    <row r="36" spans="1:15" s="37" customFormat="1" ht="14" x14ac:dyDescent="0.2">
      <c r="A36" s="164"/>
      <c r="B36" s="264" t="s">
        <v>482</v>
      </c>
      <c r="C36" s="264"/>
      <c r="D36" s="264" t="s">
        <v>52</v>
      </c>
      <c r="E36" s="265">
        <v>916570</v>
      </c>
      <c r="F36" s="266">
        <v>899523</v>
      </c>
      <c r="G36" s="266">
        <v>866758</v>
      </c>
      <c r="H36" s="266">
        <v>877055</v>
      </c>
      <c r="I36" s="266">
        <v>903480</v>
      </c>
      <c r="J36" s="266">
        <v>1063048</v>
      </c>
      <c r="K36" s="266">
        <v>1095965</v>
      </c>
      <c r="L36" s="266">
        <v>1106351</v>
      </c>
      <c r="M36" s="266">
        <v>1174160</v>
      </c>
      <c r="N36" s="266">
        <v>1282775</v>
      </c>
      <c r="O36" s="266">
        <v>1434559</v>
      </c>
    </row>
    <row r="37" spans="1:15" s="37" customFormat="1" ht="14" x14ac:dyDescent="0.2">
      <c r="A37" s="164"/>
      <c r="B37" s="208" t="s">
        <v>611</v>
      </c>
      <c r="C37" s="208"/>
      <c r="D37" s="208" t="s">
        <v>610</v>
      </c>
      <c r="E37" s="266">
        <v>892344</v>
      </c>
      <c r="F37" s="266">
        <v>875267</v>
      </c>
      <c r="G37" s="266">
        <v>837921</v>
      </c>
      <c r="H37" s="266">
        <v>848199</v>
      </c>
      <c r="I37" s="266">
        <v>878456</v>
      </c>
      <c r="J37" s="266">
        <v>1035502</v>
      </c>
      <c r="K37" s="266">
        <v>1064633</v>
      </c>
      <c r="L37" s="266">
        <v>1063474</v>
      </c>
      <c r="M37" s="266">
        <v>1114550</v>
      </c>
      <c r="N37" s="266">
        <v>1221723</v>
      </c>
      <c r="O37" s="266">
        <v>1362282</v>
      </c>
    </row>
    <row r="38" spans="1:15" s="37" customFormat="1" ht="14" x14ac:dyDescent="0.2">
      <c r="A38" s="164"/>
      <c r="B38" s="208" t="s">
        <v>612</v>
      </c>
      <c r="C38" s="208"/>
      <c r="D38" s="208" t="s">
        <v>612</v>
      </c>
      <c r="E38" s="266">
        <v>166500</v>
      </c>
      <c r="F38" s="266">
        <v>159300</v>
      </c>
      <c r="G38" s="266">
        <v>160800</v>
      </c>
      <c r="H38" s="266">
        <v>171400</v>
      </c>
      <c r="I38" s="266">
        <v>154100</v>
      </c>
      <c r="J38" s="266">
        <v>60300</v>
      </c>
      <c r="K38" s="266">
        <v>100700</v>
      </c>
      <c r="L38" s="266">
        <v>153700</v>
      </c>
      <c r="M38" s="266">
        <v>173200</v>
      </c>
      <c r="N38" s="266">
        <v>179200</v>
      </c>
      <c r="O38" s="266">
        <v>200000</v>
      </c>
    </row>
    <row r="39" spans="1:15" s="37" customFormat="1" ht="14" x14ac:dyDescent="0.2">
      <c r="A39" s="164"/>
      <c r="B39" s="197" t="s">
        <v>483</v>
      </c>
      <c r="C39" s="197"/>
      <c r="D39" s="208" t="s">
        <v>484</v>
      </c>
      <c r="E39" s="268">
        <f>+E36/E38</f>
        <v>5.504924924924925</v>
      </c>
      <c r="F39" s="268">
        <v>5.6</v>
      </c>
      <c r="G39" s="268">
        <v>5.4</v>
      </c>
      <c r="H39" s="268">
        <v>5.0999999999999996</v>
      </c>
      <c r="I39" s="268">
        <v>5.9</v>
      </c>
      <c r="J39" s="268">
        <v>17.600000000000001</v>
      </c>
      <c r="K39" s="268">
        <v>10.9</v>
      </c>
      <c r="L39" s="268">
        <v>7.2</v>
      </c>
      <c r="M39" s="268">
        <v>6.8</v>
      </c>
      <c r="N39" s="268">
        <v>7.2</v>
      </c>
      <c r="O39" s="268">
        <v>7.2</v>
      </c>
    </row>
    <row r="40" spans="1:15" s="37" customFormat="1" ht="14" x14ac:dyDescent="0.2">
      <c r="A40" s="164"/>
      <c r="B40" s="197" t="s">
        <v>609</v>
      </c>
      <c r="C40" s="197"/>
      <c r="D40" s="197" t="s">
        <v>608</v>
      </c>
      <c r="E40" s="268">
        <v>5.359423423423423</v>
      </c>
      <c r="F40" s="268">
        <v>5.4944569993722538</v>
      </c>
      <c r="G40" s="352">
        <v>5.2109514925373137</v>
      </c>
      <c r="H40" s="352">
        <v>4.9586522753792304</v>
      </c>
      <c r="I40" s="352">
        <v>5.7005580791693706</v>
      </c>
      <c r="J40" s="352">
        <v>17.172504145936983</v>
      </c>
      <c r="K40" s="352">
        <v>10.572323733862959</v>
      </c>
      <c r="L40" s="352">
        <v>6.9191541964866623</v>
      </c>
      <c r="M40" s="352">
        <v>6.4350461893764432</v>
      </c>
      <c r="N40" s="352">
        <v>6.8176506696428572</v>
      </c>
      <c r="O40" s="352">
        <v>6.8176506696428572</v>
      </c>
    </row>
    <row r="41" spans="1:15" s="37" customFormat="1" ht="14" x14ac:dyDescent="0.2">
      <c r="A41" s="164"/>
      <c r="B41" s="197"/>
      <c r="C41" s="197"/>
      <c r="D41" s="197"/>
      <c r="E41" s="267"/>
      <c r="F41" s="267"/>
      <c r="G41" s="267"/>
      <c r="H41" s="344"/>
      <c r="I41" s="344"/>
      <c r="J41" s="344"/>
      <c r="K41" s="344"/>
      <c r="L41" s="344"/>
      <c r="M41" s="344"/>
      <c r="N41" s="345"/>
      <c r="O41" s="345"/>
    </row>
    <row r="42" spans="1:15" s="37" customFormat="1" ht="14" x14ac:dyDescent="0.2">
      <c r="A42" s="164"/>
      <c r="B42" s="197"/>
      <c r="C42" s="144" t="s">
        <v>613</v>
      </c>
      <c r="D42" s="121" t="s">
        <v>592</v>
      </c>
      <c r="E42" s="267"/>
      <c r="F42" s="267"/>
      <c r="G42" s="267"/>
      <c r="H42" s="344"/>
      <c r="I42" s="344"/>
      <c r="J42" s="344"/>
      <c r="K42" s="344"/>
      <c r="L42" s="344"/>
      <c r="M42" s="344"/>
      <c r="N42" s="345"/>
      <c r="O42" s="345"/>
    </row>
    <row r="43" spans="1:15" s="37" customFormat="1" ht="14" x14ac:dyDescent="0.2">
      <c r="A43" s="164"/>
      <c r="B43" s="164"/>
      <c r="C43" s="144" t="s">
        <v>614</v>
      </c>
      <c r="D43" s="132" t="s">
        <v>626</v>
      </c>
      <c r="E43" s="265"/>
      <c r="F43" s="265"/>
      <c r="G43" s="265"/>
      <c r="H43" s="164"/>
      <c r="I43" s="164"/>
      <c r="J43" s="164"/>
      <c r="K43" s="164"/>
      <c r="L43" s="164"/>
      <c r="M43" s="164"/>
    </row>
    <row r="44" spans="1:15" s="37" customFormat="1" ht="14" x14ac:dyDescent="0.2">
      <c r="A44" s="164"/>
      <c r="B44" s="164"/>
      <c r="C44" s="144"/>
      <c r="D44" s="132"/>
      <c r="E44" s="265"/>
      <c r="F44" s="265"/>
      <c r="G44" s="265"/>
      <c r="H44" s="164"/>
      <c r="I44" s="164"/>
      <c r="J44" s="164"/>
      <c r="K44" s="164"/>
      <c r="L44" s="164"/>
      <c r="M44" s="164"/>
    </row>
    <row r="45" spans="1:15" s="37" customFormat="1" ht="14" x14ac:dyDescent="0.2">
      <c r="A45" s="164"/>
      <c r="B45" s="164"/>
      <c r="C45" s="144" t="s">
        <v>613</v>
      </c>
      <c r="D45" s="132" t="s">
        <v>615</v>
      </c>
      <c r="E45" s="265"/>
      <c r="F45" s="265"/>
      <c r="G45" s="265"/>
      <c r="H45" s="164"/>
      <c r="I45" s="164"/>
      <c r="J45" s="164"/>
      <c r="K45" s="164"/>
      <c r="L45" s="164"/>
      <c r="M45" s="164"/>
    </row>
    <row r="46" spans="1:15" s="37" customFormat="1" ht="14" x14ac:dyDescent="0.2">
      <c r="A46" s="164"/>
      <c r="B46" s="164"/>
      <c r="C46" s="144" t="s">
        <v>614</v>
      </c>
      <c r="D46" s="132" t="s">
        <v>627</v>
      </c>
      <c r="E46" s="265"/>
      <c r="F46" s="265"/>
      <c r="G46" s="265"/>
      <c r="H46" s="164"/>
      <c r="I46" s="164"/>
      <c r="J46" s="164"/>
      <c r="K46" s="164"/>
      <c r="L46" s="164"/>
      <c r="M46" s="164"/>
    </row>
    <row r="47" spans="1:15" s="37" customFormat="1" ht="14" x14ac:dyDescent="0.2">
      <c r="A47" s="164"/>
      <c r="B47" s="237"/>
      <c r="C47" s="237"/>
      <c r="D47" s="164"/>
      <c r="E47" s="265"/>
      <c r="F47" s="265"/>
      <c r="G47" s="265"/>
      <c r="H47" s="164"/>
      <c r="I47" s="164"/>
      <c r="J47" s="164"/>
      <c r="K47" s="164"/>
      <c r="L47" s="164"/>
      <c r="M47" s="164"/>
    </row>
    <row r="48" spans="1:15" s="37" customFormat="1" x14ac:dyDescent="0.2">
      <c r="B48" s="40"/>
      <c r="C48" s="40"/>
      <c r="D48" s="40"/>
      <c r="E48" s="36"/>
      <c r="F48" s="83"/>
      <c r="G48" s="83"/>
    </row>
    <row r="49" spans="2:13" s="37" customFormat="1" x14ac:dyDescent="0.2">
      <c r="B49" s="40"/>
      <c r="C49" s="40"/>
      <c r="D49" s="40"/>
      <c r="E49" s="36"/>
      <c r="F49" s="83"/>
      <c r="G49" s="83"/>
    </row>
    <row r="50" spans="2:13" s="25" customFormat="1" x14ac:dyDescent="0.2">
      <c r="E50" s="20"/>
      <c r="F50" s="79"/>
      <c r="G50" s="79"/>
      <c r="I50" s="81"/>
      <c r="J50" s="102"/>
      <c r="K50" s="102"/>
      <c r="L50" s="102"/>
      <c r="M50" s="102"/>
    </row>
    <row r="51" spans="2:13" s="25" customFormat="1" x14ac:dyDescent="0.2">
      <c r="E51" s="24"/>
      <c r="F51" s="80"/>
      <c r="G51" s="80"/>
      <c r="I51" s="81"/>
      <c r="J51" s="102"/>
      <c r="K51" s="102"/>
      <c r="L51" s="102"/>
      <c r="M51" s="102"/>
    </row>
    <row r="52" spans="2:13" s="25" customFormat="1" x14ac:dyDescent="0.2">
      <c r="E52" s="24"/>
      <c r="F52" s="80"/>
      <c r="G52" s="80"/>
      <c r="I52" s="81"/>
      <c r="J52" s="102"/>
      <c r="K52" s="102"/>
      <c r="L52" s="102"/>
      <c r="M52" s="102"/>
    </row>
    <row r="53" spans="2:13" s="25" customFormat="1" x14ac:dyDescent="0.2">
      <c r="E53" s="24"/>
      <c r="F53" s="80"/>
      <c r="G53" s="80"/>
      <c r="I53" s="81"/>
      <c r="J53" s="102"/>
      <c r="K53" s="102"/>
      <c r="L53" s="102"/>
      <c r="M53" s="102"/>
    </row>
    <row r="54" spans="2:13" s="25" customFormat="1" x14ac:dyDescent="0.2">
      <c r="E54" s="24"/>
      <c r="F54" s="80"/>
      <c r="G54" s="80"/>
      <c r="I54" s="81"/>
      <c r="J54" s="102"/>
      <c r="K54" s="102"/>
      <c r="L54" s="102"/>
      <c r="M54" s="102"/>
    </row>
    <row r="55" spans="2:13" s="25" customFormat="1" x14ac:dyDescent="0.2">
      <c r="E55" s="24"/>
      <c r="F55" s="80"/>
      <c r="G55" s="80"/>
      <c r="I55" s="81"/>
      <c r="J55" s="102"/>
      <c r="K55" s="102"/>
      <c r="L55" s="102"/>
      <c r="M55" s="102"/>
    </row>
    <row r="56" spans="2:13" s="25" customFormat="1" x14ac:dyDescent="0.2">
      <c r="E56" s="24"/>
      <c r="F56" s="80"/>
      <c r="G56" s="80"/>
      <c r="I56" s="81"/>
      <c r="J56" s="102"/>
      <c r="K56" s="102"/>
      <c r="L56" s="102"/>
      <c r="M56" s="102"/>
    </row>
    <row r="57" spans="2:13" s="25" customFormat="1" ht="13.5" customHeight="1" x14ac:dyDescent="0.2">
      <c r="E57" s="30"/>
      <c r="F57" s="30"/>
      <c r="G57" s="30"/>
      <c r="H57" s="43"/>
      <c r="I57" s="43"/>
      <c r="J57" s="43"/>
      <c r="K57" s="43"/>
      <c r="L57" s="43"/>
      <c r="M57" s="43"/>
    </row>
    <row r="58" spans="2:13" s="25" customFormat="1" ht="13.5" customHeight="1" x14ac:dyDescent="0.2">
      <c r="E58" s="30"/>
      <c r="F58" s="30"/>
      <c r="G58" s="30"/>
      <c r="H58" s="43"/>
      <c r="I58" s="43"/>
      <c r="J58" s="43"/>
      <c r="K58" s="43"/>
      <c r="L58" s="43"/>
      <c r="M58" s="43"/>
    </row>
    <row r="59" spans="2:13" s="25" customFormat="1" x14ac:dyDescent="0.2">
      <c r="E59" s="30"/>
      <c r="F59" s="30"/>
      <c r="G59" s="30"/>
      <c r="I59" s="81"/>
      <c r="J59" s="102"/>
      <c r="K59" s="102"/>
      <c r="L59" s="102"/>
      <c r="M59" s="102"/>
    </row>
    <row r="60" spans="2:13" s="25" customFormat="1" x14ac:dyDescent="0.2">
      <c r="E60" s="30"/>
      <c r="F60" s="30"/>
      <c r="G60" s="30"/>
      <c r="I60" s="81"/>
      <c r="J60" s="102"/>
      <c r="K60" s="102"/>
      <c r="L60" s="102"/>
      <c r="M60" s="102"/>
    </row>
    <row r="61" spans="2:13" s="25" customFormat="1" x14ac:dyDescent="0.2">
      <c r="E61" s="30"/>
      <c r="F61" s="30"/>
      <c r="G61" s="30"/>
      <c r="I61" s="81"/>
      <c r="J61" s="102"/>
      <c r="K61" s="102"/>
      <c r="L61" s="102"/>
      <c r="M61" s="102"/>
    </row>
    <row r="62" spans="2:13" s="25" customFormat="1" x14ac:dyDescent="0.2">
      <c r="E62" s="30"/>
      <c r="F62" s="30"/>
      <c r="G62" s="30"/>
      <c r="I62" s="81"/>
      <c r="J62" s="102"/>
      <c r="K62" s="102"/>
      <c r="L62" s="102"/>
      <c r="M62" s="102"/>
    </row>
    <row r="63" spans="2:13" s="25" customFormat="1" x14ac:dyDescent="0.2">
      <c r="E63" s="30"/>
      <c r="F63" s="30"/>
      <c r="G63" s="30"/>
      <c r="I63" s="81"/>
      <c r="J63" s="102"/>
      <c r="K63" s="102"/>
      <c r="L63" s="102"/>
      <c r="M63" s="102"/>
    </row>
    <row r="64" spans="2:13" s="25" customFormat="1" x14ac:dyDescent="0.2">
      <c r="E64" s="30"/>
      <c r="F64" s="30"/>
      <c r="G64" s="30"/>
      <c r="I64" s="81"/>
      <c r="J64" s="102"/>
      <c r="K64" s="102"/>
      <c r="L64" s="102"/>
      <c r="M64" s="102"/>
    </row>
    <row r="65" spans="5:13" s="25" customFormat="1" x14ac:dyDescent="0.2">
      <c r="E65" s="30"/>
      <c r="F65" s="30"/>
      <c r="G65" s="30"/>
      <c r="I65" s="81"/>
      <c r="J65" s="102"/>
      <c r="K65" s="102"/>
      <c r="L65" s="102"/>
      <c r="M65" s="102"/>
    </row>
    <row r="66" spans="5:13" s="25" customFormat="1" x14ac:dyDescent="0.2">
      <c r="E66" s="30"/>
      <c r="F66" s="30"/>
      <c r="G66" s="30"/>
      <c r="I66" s="81"/>
      <c r="J66" s="102"/>
      <c r="K66" s="102"/>
      <c r="L66" s="102"/>
      <c r="M66" s="102"/>
    </row>
    <row r="67" spans="5:13" s="25" customFormat="1" x14ac:dyDescent="0.2">
      <c r="E67" s="30"/>
      <c r="F67" s="30"/>
      <c r="G67" s="30"/>
      <c r="I67" s="81"/>
      <c r="J67" s="102"/>
      <c r="K67" s="102"/>
      <c r="L67" s="102"/>
      <c r="M67" s="102"/>
    </row>
    <row r="68" spans="5:13" s="25" customFormat="1" x14ac:dyDescent="0.2">
      <c r="E68" s="30"/>
      <c r="F68" s="30"/>
      <c r="G68" s="30"/>
      <c r="I68" s="81"/>
      <c r="J68" s="102"/>
      <c r="K68" s="102"/>
      <c r="L68" s="102"/>
      <c r="M68" s="102"/>
    </row>
    <row r="69" spans="5:13" s="25" customFormat="1" x14ac:dyDescent="0.2">
      <c r="E69" s="30"/>
      <c r="F69" s="30"/>
      <c r="G69" s="30"/>
      <c r="I69" s="81"/>
      <c r="J69" s="102"/>
      <c r="K69" s="102"/>
      <c r="L69" s="102"/>
      <c r="M69" s="102"/>
    </row>
    <row r="70" spans="5:13" s="25" customFormat="1" x14ac:dyDescent="0.2">
      <c r="E70" s="30"/>
      <c r="F70" s="30"/>
      <c r="G70" s="30"/>
      <c r="I70" s="81"/>
      <c r="J70" s="102"/>
      <c r="K70" s="102"/>
      <c r="L70" s="102"/>
      <c r="M70" s="102"/>
    </row>
    <row r="71" spans="5:13" x14ac:dyDescent="0.2">
      <c r="E71" s="23"/>
      <c r="F71" s="23"/>
      <c r="G71" s="23"/>
    </row>
    <row r="72" spans="5:13" x14ac:dyDescent="0.2">
      <c r="E72" s="23"/>
      <c r="F72" s="23"/>
      <c r="G72" s="23"/>
    </row>
    <row r="73" spans="5:13" x14ac:dyDescent="0.2">
      <c r="E73" s="23"/>
      <c r="F73" s="23"/>
      <c r="G73" s="23"/>
    </row>
    <row r="74" spans="5:13" x14ac:dyDescent="0.2">
      <c r="E74" s="23"/>
      <c r="F74" s="23"/>
      <c r="G74" s="23"/>
    </row>
    <row r="75" spans="5:13" x14ac:dyDescent="0.2">
      <c r="E75" s="23"/>
      <c r="F75" s="23"/>
      <c r="G75" s="23"/>
    </row>
    <row r="76" spans="5:13" x14ac:dyDescent="0.2">
      <c r="E76" s="23"/>
      <c r="F76" s="23"/>
      <c r="G76" s="23"/>
    </row>
    <row r="77" spans="5:13" x14ac:dyDescent="0.2">
      <c r="E77" s="23"/>
      <c r="F77" s="23"/>
      <c r="G77" s="23"/>
    </row>
    <row r="78" spans="5:13" x14ac:dyDescent="0.2">
      <c r="E78" s="23"/>
      <c r="F78" s="23"/>
      <c r="G78" s="23"/>
    </row>
    <row r="79" spans="5:13" x14ac:dyDescent="0.2">
      <c r="E79" s="23"/>
      <c r="F79" s="23"/>
      <c r="G79" s="23"/>
    </row>
    <row r="80" spans="5:13" x14ac:dyDescent="0.2">
      <c r="E80" s="23"/>
      <c r="F80" s="23"/>
      <c r="G80" s="23"/>
    </row>
    <row r="81" spans="5:7" x14ac:dyDescent="0.2">
      <c r="E81" s="23"/>
      <c r="F81" s="23"/>
      <c r="G81" s="23"/>
    </row>
    <row r="82" spans="5:7" x14ac:dyDescent="0.2">
      <c r="E82" s="23"/>
      <c r="F82" s="23"/>
      <c r="G82" s="23"/>
    </row>
    <row r="83" spans="5:7" x14ac:dyDescent="0.2">
      <c r="E83" s="23"/>
      <c r="F83" s="23"/>
      <c r="G83" s="23"/>
    </row>
    <row r="84" spans="5:7" x14ac:dyDescent="0.2">
      <c r="E84" s="23"/>
      <c r="F84" s="23"/>
      <c r="G84" s="23"/>
    </row>
    <row r="85" spans="5:7" x14ac:dyDescent="0.2">
      <c r="E85" s="23"/>
      <c r="F85" s="23"/>
      <c r="G85" s="23"/>
    </row>
    <row r="86" spans="5:7" x14ac:dyDescent="0.2">
      <c r="E86" s="23"/>
      <c r="F86" s="23"/>
      <c r="G86" s="23"/>
    </row>
    <row r="87" spans="5:7" x14ac:dyDescent="0.2">
      <c r="E87" s="23"/>
      <c r="F87" s="23"/>
      <c r="G87" s="23"/>
    </row>
    <row r="88" spans="5:7" x14ac:dyDescent="0.2">
      <c r="E88" s="23"/>
      <c r="F88" s="23"/>
      <c r="G88" s="23"/>
    </row>
    <row r="89" spans="5:7" x14ac:dyDescent="0.2">
      <c r="E89" s="23"/>
      <c r="F89" s="23"/>
      <c r="G89" s="23"/>
    </row>
    <row r="90" spans="5:7" x14ac:dyDescent="0.2">
      <c r="E90" s="23"/>
      <c r="F90" s="23"/>
      <c r="G90" s="23"/>
    </row>
    <row r="91" spans="5:7" x14ac:dyDescent="0.2">
      <c r="E91" s="23"/>
      <c r="F91" s="23"/>
      <c r="G91" s="23"/>
    </row>
    <row r="92" spans="5:7" x14ac:dyDescent="0.2">
      <c r="E92" s="23"/>
      <c r="F92" s="23"/>
      <c r="G92" s="23"/>
    </row>
    <row r="93" spans="5:7" x14ac:dyDescent="0.2">
      <c r="E93" s="23"/>
      <c r="F93" s="23"/>
      <c r="G93" s="23"/>
    </row>
    <row r="94" spans="5:7" x14ac:dyDescent="0.2">
      <c r="E94" s="23"/>
      <c r="F94" s="23"/>
      <c r="G94" s="23"/>
    </row>
    <row r="95" spans="5:7" x14ac:dyDescent="0.2">
      <c r="E95" s="23"/>
      <c r="F95" s="23"/>
      <c r="G95" s="23"/>
    </row>
    <row r="96" spans="5:7" x14ac:dyDescent="0.2">
      <c r="E96" s="23"/>
      <c r="F96" s="23"/>
      <c r="G96" s="23"/>
    </row>
    <row r="97" spans="5:7" x14ac:dyDescent="0.2">
      <c r="E97" s="23"/>
      <c r="F97" s="23"/>
      <c r="G97" s="23"/>
    </row>
    <row r="98" spans="5:7" x14ac:dyDescent="0.2">
      <c r="E98" s="23"/>
      <c r="F98" s="23"/>
      <c r="G98" s="23"/>
    </row>
    <row r="99" spans="5:7" x14ac:dyDescent="0.2">
      <c r="E99" s="23"/>
      <c r="F99" s="23"/>
      <c r="G99" s="23"/>
    </row>
    <row r="100" spans="5:7" x14ac:dyDescent="0.2">
      <c r="E100" s="23"/>
      <c r="F100" s="23"/>
      <c r="G100" s="23"/>
    </row>
    <row r="101" spans="5:7" x14ac:dyDescent="0.2">
      <c r="E101" s="23"/>
      <c r="F101" s="23"/>
      <c r="G101" s="23"/>
    </row>
    <row r="102" spans="5:7" x14ac:dyDescent="0.2">
      <c r="E102" s="23"/>
      <c r="F102" s="23"/>
      <c r="G102" s="23"/>
    </row>
    <row r="103" spans="5:7" x14ac:dyDescent="0.2">
      <c r="E103" s="23"/>
      <c r="F103" s="23"/>
      <c r="G103" s="23"/>
    </row>
    <row r="104" spans="5:7" x14ac:dyDescent="0.2">
      <c r="E104" s="23"/>
      <c r="F104" s="23"/>
      <c r="G104" s="23"/>
    </row>
    <row r="105" spans="5:7" x14ac:dyDescent="0.2">
      <c r="E105" s="23"/>
      <c r="F105" s="23"/>
      <c r="G105" s="23"/>
    </row>
    <row r="106" spans="5:7" x14ac:dyDescent="0.2">
      <c r="E106" s="23"/>
      <c r="F106" s="23"/>
      <c r="G106" s="23"/>
    </row>
    <row r="107" spans="5:7" x14ac:dyDescent="0.2">
      <c r="E107" s="23"/>
      <c r="F107" s="23"/>
      <c r="G107" s="23"/>
    </row>
    <row r="108" spans="5:7" x14ac:dyDescent="0.2">
      <c r="E108" s="23"/>
      <c r="F108" s="23"/>
      <c r="G108" s="23"/>
    </row>
    <row r="109" spans="5:7" x14ac:dyDescent="0.2">
      <c r="E109" s="23"/>
      <c r="F109" s="23"/>
      <c r="G109" s="23"/>
    </row>
    <row r="110" spans="5:7" x14ac:dyDescent="0.2">
      <c r="E110" s="23"/>
      <c r="F110" s="23"/>
      <c r="G110" s="23"/>
    </row>
    <row r="111" spans="5:7" x14ac:dyDescent="0.2">
      <c r="E111" s="23"/>
      <c r="F111" s="23"/>
      <c r="G111" s="23"/>
    </row>
    <row r="112" spans="5:7" x14ac:dyDescent="0.2">
      <c r="E112" s="23"/>
      <c r="F112" s="23"/>
      <c r="G112" s="23"/>
    </row>
    <row r="113" spans="5:7" x14ac:dyDescent="0.2">
      <c r="E113" s="23"/>
      <c r="F113" s="23"/>
      <c r="G113" s="23"/>
    </row>
    <row r="114" spans="5:7" x14ac:dyDescent="0.2">
      <c r="E114" s="23"/>
      <c r="F114" s="23"/>
      <c r="G114" s="23"/>
    </row>
    <row r="115" spans="5:7" x14ac:dyDescent="0.2">
      <c r="E115" s="23"/>
      <c r="F115" s="23"/>
      <c r="G115" s="23"/>
    </row>
    <row r="116" spans="5:7" x14ac:dyDescent="0.2">
      <c r="E116" s="23"/>
      <c r="F116" s="23"/>
      <c r="G116" s="23"/>
    </row>
    <row r="117" spans="5:7" x14ac:dyDescent="0.2">
      <c r="E117" s="23"/>
      <c r="F117" s="23"/>
      <c r="G117" s="23"/>
    </row>
    <row r="118" spans="5:7" x14ac:dyDescent="0.2">
      <c r="E118" s="23"/>
      <c r="F118" s="23"/>
      <c r="G118" s="23"/>
    </row>
    <row r="119" spans="5:7" x14ac:dyDescent="0.2">
      <c r="E119" s="23"/>
      <c r="F119" s="23"/>
      <c r="G119" s="23"/>
    </row>
    <row r="120" spans="5:7" x14ac:dyDescent="0.2">
      <c r="E120" s="23"/>
      <c r="F120" s="23"/>
      <c r="G120" s="23"/>
    </row>
    <row r="121" spans="5:7" x14ac:dyDescent="0.2">
      <c r="E121" s="23"/>
      <c r="F121" s="23"/>
      <c r="G121" s="23"/>
    </row>
    <row r="122" spans="5:7" x14ac:dyDescent="0.2">
      <c r="E122" s="23"/>
      <c r="F122" s="23"/>
      <c r="G122" s="23"/>
    </row>
    <row r="123" spans="5:7" x14ac:dyDescent="0.2">
      <c r="E123" s="23"/>
      <c r="F123" s="23"/>
      <c r="G123" s="23"/>
    </row>
    <row r="124" spans="5:7" x14ac:dyDescent="0.2">
      <c r="E124" s="23"/>
      <c r="F124" s="23"/>
      <c r="G124" s="23"/>
    </row>
    <row r="125" spans="5:7" x14ac:dyDescent="0.2">
      <c r="E125" s="23"/>
      <c r="F125" s="23"/>
      <c r="G125" s="23"/>
    </row>
    <row r="126" spans="5:7" x14ac:dyDescent="0.2">
      <c r="E126" s="23"/>
      <c r="F126" s="23"/>
      <c r="G126" s="23"/>
    </row>
    <row r="127" spans="5:7" x14ac:dyDescent="0.2">
      <c r="E127" s="23"/>
      <c r="F127" s="23"/>
      <c r="G127" s="23"/>
    </row>
    <row r="128" spans="5:7" x14ac:dyDescent="0.2">
      <c r="E128" s="23"/>
      <c r="F128" s="23"/>
      <c r="G128" s="23"/>
    </row>
    <row r="129" spans="5:7" x14ac:dyDescent="0.2">
      <c r="E129" s="23"/>
      <c r="F129" s="23"/>
      <c r="G129" s="23"/>
    </row>
    <row r="130" spans="5:7" x14ac:dyDescent="0.2">
      <c r="E130" s="23"/>
      <c r="F130" s="23"/>
      <c r="G130" s="23"/>
    </row>
    <row r="131" spans="5:7" x14ac:dyDescent="0.2">
      <c r="E131" s="23"/>
      <c r="F131" s="23"/>
      <c r="G131" s="23"/>
    </row>
    <row r="132" spans="5:7" x14ac:dyDescent="0.2">
      <c r="E132" s="23"/>
      <c r="F132" s="23"/>
      <c r="G132" s="23"/>
    </row>
    <row r="133" spans="5:7" x14ac:dyDescent="0.2">
      <c r="E133" s="23"/>
      <c r="F133" s="23"/>
      <c r="G133" s="23"/>
    </row>
    <row r="134" spans="5:7" x14ac:dyDescent="0.2">
      <c r="E134" s="23"/>
      <c r="F134" s="23"/>
      <c r="G134" s="23"/>
    </row>
    <row r="135" spans="5:7" x14ac:dyDescent="0.2">
      <c r="E135" s="23"/>
      <c r="F135" s="23"/>
      <c r="G135" s="23"/>
    </row>
    <row r="136" spans="5:7" x14ac:dyDescent="0.2">
      <c r="E136" s="23"/>
      <c r="F136" s="23"/>
      <c r="G136" s="23"/>
    </row>
    <row r="137" spans="5:7" x14ac:dyDescent="0.2">
      <c r="E137" s="23"/>
      <c r="F137" s="23"/>
      <c r="G137" s="23"/>
    </row>
    <row r="138" spans="5:7" x14ac:dyDescent="0.2">
      <c r="E138" s="23"/>
      <c r="F138" s="23"/>
      <c r="G138" s="23"/>
    </row>
    <row r="139" spans="5:7" x14ac:dyDescent="0.2">
      <c r="E139" s="23"/>
      <c r="F139" s="23"/>
      <c r="G139" s="23"/>
    </row>
    <row r="140" spans="5:7" x14ac:dyDescent="0.2">
      <c r="E140" s="23"/>
      <c r="F140" s="23"/>
      <c r="G140" s="23"/>
    </row>
    <row r="141" spans="5:7" x14ac:dyDescent="0.2">
      <c r="E141" s="23"/>
      <c r="F141" s="23"/>
      <c r="G141" s="23"/>
    </row>
    <row r="142" spans="5:7" x14ac:dyDescent="0.2">
      <c r="E142" s="23"/>
      <c r="F142" s="23"/>
      <c r="G142" s="23"/>
    </row>
    <row r="143" spans="5:7" x14ac:dyDescent="0.2">
      <c r="E143" s="23"/>
      <c r="F143" s="23"/>
      <c r="G143" s="23"/>
    </row>
    <row r="144" spans="5:7" x14ac:dyDescent="0.2">
      <c r="E144" s="23"/>
      <c r="F144" s="23"/>
      <c r="G144" s="23"/>
    </row>
    <row r="145" spans="5:7" x14ac:dyDescent="0.2">
      <c r="E145" s="23"/>
      <c r="F145" s="23"/>
      <c r="G145" s="23"/>
    </row>
    <row r="146" spans="5:7" x14ac:dyDescent="0.2">
      <c r="E146" s="23"/>
      <c r="F146" s="23"/>
      <c r="G146" s="23"/>
    </row>
    <row r="147" spans="5:7" x14ac:dyDescent="0.2">
      <c r="E147" s="23"/>
      <c r="F147" s="23"/>
      <c r="G147" s="23"/>
    </row>
    <row r="148" spans="5:7" x14ac:dyDescent="0.2">
      <c r="E148" s="23"/>
      <c r="F148" s="23"/>
      <c r="G148" s="23"/>
    </row>
    <row r="149" spans="5:7" x14ac:dyDescent="0.2">
      <c r="E149" s="23"/>
      <c r="F149" s="23"/>
      <c r="G149" s="23"/>
    </row>
    <row r="150" spans="5:7" x14ac:dyDescent="0.2">
      <c r="E150" s="23"/>
      <c r="F150" s="23"/>
      <c r="G150" s="23"/>
    </row>
    <row r="151" spans="5:7" x14ac:dyDescent="0.2">
      <c r="E151" s="23"/>
      <c r="F151" s="23"/>
      <c r="G151" s="23"/>
    </row>
    <row r="152" spans="5:7" x14ac:dyDescent="0.2">
      <c r="E152" s="23"/>
      <c r="F152" s="23"/>
      <c r="G152" s="23"/>
    </row>
    <row r="153" spans="5:7" x14ac:dyDescent="0.2">
      <c r="E153" s="23"/>
      <c r="F153" s="23"/>
      <c r="G153" s="23"/>
    </row>
    <row r="154" spans="5:7" x14ac:dyDescent="0.2">
      <c r="E154" s="23"/>
      <c r="F154" s="23"/>
      <c r="G154" s="23"/>
    </row>
    <row r="155" spans="5:7" x14ac:dyDescent="0.2">
      <c r="E155" s="23"/>
      <c r="F155" s="23"/>
      <c r="G155" s="23"/>
    </row>
    <row r="156" spans="5:7" x14ac:dyDescent="0.2">
      <c r="E156" s="23"/>
      <c r="F156" s="23"/>
      <c r="G156" s="23"/>
    </row>
    <row r="157" spans="5:7" x14ac:dyDescent="0.2">
      <c r="E157" s="23"/>
      <c r="F157" s="23"/>
      <c r="G157" s="23"/>
    </row>
    <row r="158" spans="5:7" x14ac:dyDescent="0.2">
      <c r="E158" s="23"/>
      <c r="F158" s="23"/>
      <c r="G158" s="23"/>
    </row>
    <row r="159" spans="5:7" x14ac:dyDescent="0.2">
      <c r="E159" s="23"/>
      <c r="F159" s="23"/>
      <c r="G159" s="23"/>
    </row>
    <row r="160" spans="5:7" x14ac:dyDescent="0.2">
      <c r="E160" s="23"/>
      <c r="F160" s="23"/>
      <c r="G160" s="23"/>
    </row>
    <row r="161" spans="5:7" x14ac:dyDescent="0.2">
      <c r="E161" s="23"/>
      <c r="F161" s="23"/>
      <c r="G161" s="23"/>
    </row>
    <row r="162" spans="5:7" x14ac:dyDescent="0.2">
      <c r="E162" s="23"/>
      <c r="F162" s="23"/>
      <c r="G162" s="23"/>
    </row>
    <row r="163" spans="5:7" x14ac:dyDescent="0.2">
      <c r="E163" s="23"/>
      <c r="F163" s="23"/>
      <c r="G163" s="23"/>
    </row>
    <row r="164" spans="5:7" x14ac:dyDescent="0.2">
      <c r="E164" s="23"/>
      <c r="F164" s="23"/>
      <c r="G164" s="23"/>
    </row>
    <row r="165" spans="5:7" x14ac:dyDescent="0.2">
      <c r="E165" s="23"/>
      <c r="F165" s="23"/>
      <c r="G165" s="23"/>
    </row>
    <row r="166" spans="5:7" x14ac:dyDescent="0.2">
      <c r="E166" s="23"/>
      <c r="F166" s="23"/>
      <c r="G166" s="23"/>
    </row>
    <row r="167" spans="5:7" x14ac:dyDescent="0.2">
      <c r="E167" s="23"/>
      <c r="F167" s="23"/>
      <c r="G167" s="23"/>
    </row>
    <row r="168" spans="5:7" x14ac:dyDescent="0.2">
      <c r="E168" s="23"/>
      <c r="F168" s="23"/>
      <c r="G168" s="23"/>
    </row>
    <row r="169" spans="5:7" x14ac:dyDescent="0.2">
      <c r="E169" s="23"/>
      <c r="F169" s="23"/>
      <c r="G169" s="23"/>
    </row>
    <row r="170" spans="5:7" x14ac:dyDescent="0.2">
      <c r="E170" s="23"/>
      <c r="F170" s="23"/>
      <c r="G170" s="23"/>
    </row>
    <row r="171" spans="5:7" x14ac:dyDescent="0.2">
      <c r="E171" s="23"/>
      <c r="F171" s="23"/>
      <c r="G171" s="23"/>
    </row>
    <row r="172" spans="5:7" x14ac:dyDescent="0.2">
      <c r="E172" s="23"/>
      <c r="F172" s="23"/>
      <c r="G172" s="23"/>
    </row>
    <row r="173" spans="5:7" x14ac:dyDescent="0.2">
      <c r="E173" s="23"/>
      <c r="F173" s="23"/>
      <c r="G173" s="23"/>
    </row>
    <row r="174" spans="5:7" x14ac:dyDescent="0.2">
      <c r="E174" s="23"/>
      <c r="F174" s="23"/>
      <c r="G174" s="23"/>
    </row>
    <row r="175" spans="5:7" x14ac:dyDescent="0.2">
      <c r="E175" s="23"/>
      <c r="F175" s="23"/>
      <c r="G175" s="23"/>
    </row>
    <row r="176" spans="5:7" x14ac:dyDescent="0.2">
      <c r="E176" s="23"/>
      <c r="F176" s="23"/>
      <c r="G176" s="23"/>
    </row>
    <row r="177" spans="5:7" x14ac:dyDescent="0.2">
      <c r="E177" s="23"/>
      <c r="F177" s="23"/>
      <c r="G177" s="23"/>
    </row>
    <row r="178" spans="5:7" x14ac:dyDescent="0.2">
      <c r="E178" s="23"/>
      <c r="F178" s="23"/>
      <c r="G178" s="23"/>
    </row>
    <row r="179" spans="5:7" x14ac:dyDescent="0.2">
      <c r="E179" s="23"/>
      <c r="F179" s="23"/>
      <c r="G179" s="23"/>
    </row>
    <row r="180" spans="5:7" x14ac:dyDescent="0.2">
      <c r="E180" s="23"/>
      <c r="F180" s="23"/>
      <c r="G180" s="23"/>
    </row>
    <row r="181" spans="5:7" x14ac:dyDescent="0.2">
      <c r="E181" s="23"/>
      <c r="F181" s="23"/>
      <c r="G181" s="23"/>
    </row>
    <row r="182" spans="5:7" x14ac:dyDescent="0.2">
      <c r="E182" s="23"/>
      <c r="F182" s="23"/>
      <c r="G182" s="23"/>
    </row>
    <row r="183" spans="5:7" x14ac:dyDescent="0.2">
      <c r="E183" s="23"/>
      <c r="F183" s="23"/>
      <c r="G183" s="23"/>
    </row>
    <row r="184" spans="5:7" x14ac:dyDescent="0.2">
      <c r="E184" s="23"/>
      <c r="F184" s="23"/>
      <c r="G184" s="23"/>
    </row>
    <row r="185" spans="5:7" x14ac:dyDescent="0.2">
      <c r="E185" s="23"/>
      <c r="F185" s="23"/>
      <c r="G185" s="23"/>
    </row>
    <row r="186" spans="5:7" x14ac:dyDescent="0.2">
      <c r="E186" s="23"/>
      <c r="F186" s="23"/>
      <c r="G186" s="23"/>
    </row>
    <row r="187" spans="5:7" x14ac:dyDescent="0.2">
      <c r="E187" s="23"/>
      <c r="F187" s="23"/>
      <c r="G187" s="23"/>
    </row>
    <row r="188" spans="5:7" x14ac:dyDescent="0.2">
      <c r="E188" s="23"/>
      <c r="F188" s="23"/>
      <c r="G188" s="23"/>
    </row>
    <row r="189" spans="5:7" x14ac:dyDescent="0.2">
      <c r="E189" s="23"/>
      <c r="F189" s="23"/>
      <c r="G189" s="23"/>
    </row>
    <row r="190" spans="5:7" x14ac:dyDescent="0.2">
      <c r="E190" s="23"/>
      <c r="F190" s="23"/>
      <c r="G190" s="23"/>
    </row>
    <row r="191" spans="5:7" x14ac:dyDescent="0.2">
      <c r="E191" s="23"/>
      <c r="F191" s="23"/>
      <c r="G191" s="23"/>
    </row>
    <row r="192" spans="5:7" x14ac:dyDescent="0.2">
      <c r="E192" s="23"/>
      <c r="F192" s="23"/>
      <c r="G192" s="23"/>
    </row>
    <row r="193" spans="5:7" x14ac:dyDescent="0.2">
      <c r="E193" s="23"/>
      <c r="F193" s="23"/>
      <c r="G193" s="23"/>
    </row>
    <row r="194" spans="5:7" x14ac:dyDescent="0.2">
      <c r="E194" s="23"/>
      <c r="F194" s="23"/>
      <c r="G194" s="23"/>
    </row>
    <row r="195" spans="5:7" x14ac:dyDescent="0.2">
      <c r="E195" s="23"/>
      <c r="F195" s="23"/>
      <c r="G195" s="23"/>
    </row>
    <row r="196" spans="5:7" x14ac:dyDescent="0.2">
      <c r="E196" s="23"/>
      <c r="F196" s="23"/>
      <c r="G196" s="23"/>
    </row>
    <row r="197" spans="5:7" x14ac:dyDescent="0.2">
      <c r="E197" s="23"/>
      <c r="F197" s="23"/>
      <c r="G197" s="23"/>
    </row>
    <row r="198" spans="5:7" x14ac:dyDescent="0.2">
      <c r="E198" s="23"/>
      <c r="F198" s="23"/>
      <c r="G198" s="23"/>
    </row>
  </sheetData>
  <mergeCells count="1">
    <mergeCell ref="B35:D35"/>
  </mergeCells>
  <phoneticPr fontId="2"/>
  <pageMargins left="0" right="0" top="0" bottom="0" header="0.27559055118110237" footer="0.19685039370078741"/>
  <pageSetup paperSize="9" scale="7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表紙</vt:lpstr>
      <vt:lpstr>掲載データ一覧</vt:lpstr>
      <vt:lpstr>11ヵ年推移</vt:lpstr>
      <vt:lpstr>連結貸借対照表</vt:lpstr>
      <vt:lpstr>連結損益計算書</vt:lpstr>
      <vt:lpstr>連結包括利益計算書</vt:lpstr>
      <vt:lpstr>連結キャッシュ・フロー計算書</vt:lpstr>
      <vt:lpstr>セグメント情報</vt:lpstr>
      <vt:lpstr>有利子負債EBITDA倍率の推移</vt:lpstr>
      <vt:lpstr>営業費明細（HC）</vt:lpstr>
      <vt:lpstr>営業費明細（HER）</vt:lpstr>
      <vt:lpstr>連結従業員数の推移</vt:lpstr>
      <vt:lpstr>鉄道輸送人員の推移</vt:lpstr>
      <vt:lpstr>鉄道運輸収入の推移</vt:lpstr>
      <vt:lpstr>'11ヵ年推移'!Print_Area</vt:lpstr>
      <vt:lpstr>セグメント情報!Print_Area</vt:lpstr>
      <vt:lpstr>'営業費明細（HC）'!Print_Area</vt:lpstr>
      <vt:lpstr>'営業費明細（HER）'!Print_Area</vt:lpstr>
      <vt:lpstr>掲載データ一覧!Print_Area</vt:lpstr>
      <vt:lpstr>鉄道運輸収入の推移!Print_Area</vt:lpstr>
      <vt:lpstr>鉄道輸送人員の推移!Print_Area</vt:lpstr>
      <vt:lpstr>有利子負債EBITDA倍率の推移!Print_Area</vt:lpstr>
      <vt:lpstr>連結キャッシュ・フロー計算書!Print_Area</vt:lpstr>
      <vt:lpstr>連結従業員数の推移!Print_Area</vt:lpstr>
      <vt:lpstr>連結損益計算書!Print_Area</vt:lpstr>
      <vt:lpstr>連結貸借対照表!Print_Area</vt:lpstr>
      <vt:lpstr>連結包括利益計算書!Print_Area</vt:lpstr>
      <vt:lpstr>セグメント情報!Print_Titles</vt:lpstr>
      <vt:lpstr>連結キャッシュ・フロー計算書!Print_Titles</vt:lpstr>
      <vt:lpstr>連結損益計算書!Print_Titles</vt:lpstr>
      <vt:lpstr>連結貸借対照表!Print_Titles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2021-07-01T06:13:22Z</dcterms:created>
  <dcterms:modified xsi:type="dcterms:W3CDTF">2026-06-17T04:39:08Z</dcterms:modified>
</cp:coreProperties>
</file>