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charts/chart2.xml" ContentType="application/vnd.openxmlformats-officedocument.drawingml.chart+xml"/>
  <Override PartName="/xl/drawings/drawing12.xml" ContentType="application/vnd.openxmlformats-officedocument.drawingml.chartshapes+xml"/>
  <Override PartName="/xl/charts/chart3.xml" ContentType="application/vnd.openxmlformats-officedocument.drawingml.chart+xml"/>
  <Override PartName="/xl/drawings/drawing1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200" windowHeight="11610" tabRatio="834"/>
  </bookViews>
  <sheets>
    <sheet name="表紙" sheetId="23" r:id="rId1"/>
    <sheet name="掲載データ一覧" sheetId="39" r:id="rId2"/>
    <sheet name="11ヵ年推移" sheetId="51" r:id="rId3"/>
    <sheet name="連結貸借対照表" sheetId="92" r:id="rId4"/>
    <sheet name="連結損益計算書" sheetId="93" r:id="rId5"/>
    <sheet name="連結包括利益計算書" sheetId="78" r:id="rId6"/>
    <sheet name="連結キャッシュ・フロー計算書" sheetId="94" r:id="rId7"/>
    <sheet name="セグメント情報" sheetId="53" r:id="rId8"/>
    <sheet name="有利子負債EBITDA倍率の推移" sheetId="56" r:id="rId9"/>
    <sheet name="営業費明細（HC）" sheetId="69" r:id="rId10"/>
    <sheet name="営業費用明細（HER）" sheetId="71" r:id="rId11"/>
    <sheet name="連結従業員数の推移" sheetId="72" r:id="rId12"/>
    <sheet name="鉄道輸送人員の推移" sheetId="83" r:id="rId13"/>
    <sheet name="鉄道運輸収入の推移" sheetId="95" r:id="rId14"/>
  </sheets>
  <definedNames>
    <definedName name="_xlnm._FilterDatabase" localSheetId="2" hidden="1">'11ヵ年推移'!$B$5:$E$5</definedName>
    <definedName name="_xlnm._FilterDatabase" localSheetId="7" hidden="1">セグメント情報!$B$5:$F$5</definedName>
    <definedName name="_xlnm._FilterDatabase" localSheetId="9" hidden="1">'営業費明細（HC）'!$B$5:$M$5</definedName>
    <definedName name="_xlnm._FilterDatabase" localSheetId="10" hidden="1">'営業費用明細（HER）'!$B$6:$J$6</definedName>
    <definedName name="_xlnm._FilterDatabase" localSheetId="1" hidden="1">掲載データ一覧!#REF!</definedName>
    <definedName name="_xlnm._FilterDatabase" localSheetId="13" hidden="1">鉄道運輸収入の推移!$B$31:$O$31</definedName>
    <definedName name="_xlnm._FilterDatabase" localSheetId="12" hidden="1">鉄道輸送人員の推移!$B$31:$O$31</definedName>
    <definedName name="_xlnm._FilterDatabase" localSheetId="0" hidden="1">表紙!$B$7:$N$7</definedName>
    <definedName name="_xlnm._FilterDatabase" localSheetId="8" hidden="1">有利子負債EBITDA倍率の推移!$B$35:$E$35</definedName>
    <definedName name="_xlnm._FilterDatabase" localSheetId="6" hidden="1">連結キャッシュ・フロー計算書!$B$5:$G$5</definedName>
    <definedName name="_xlnm._FilterDatabase" localSheetId="11" hidden="1">連結従業員数の推移!$B$7:$I$7</definedName>
    <definedName name="_xlnm._FilterDatabase" localSheetId="4" hidden="1">連結損益計算書!$B$5:$G$5</definedName>
    <definedName name="_xlnm._FilterDatabase" localSheetId="3" hidden="1">連結貸借対照表!$B$5:$I$5</definedName>
    <definedName name="_xlnm.Print_Area" localSheetId="2">'11ヵ年推移'!$A$1:$O$63</definedName>
    <definedName name="_xlnm.Print_Area" localSheetId="7">セグメント情報!$A$1:$P$100</definedName>
    <definedName name="_xlnm.Print_Area" localSheetId="9">'営業費明細（HC）'!$A$1:$S$30</definedName>
    <definedName name="_xlnm.Print_Area" localSheetId="10">'営業費用明細（HER）'!$A$1:$S$28</definedName>
    <definedName name="_xlnm.Print_Area" localSheetId="1">掲載データ一覧!$A$1:$F$32</definedName>
    <definedName name="_xlnm.Print_Area" localSheetId="13">鉄道運輸収入の推移!$A$1:$O$72</definedName>
    <definedName name="_xlnm.Print_Area" localSheetId="12">鉄道輸送人員の推移!$A$1:$O$72</definedName>
    <definedName name="_xlnm.Print_Area" localSheetId="8">有利子負債EBITDA倍率の推移!$A$1:$O$43</definedName>
    <definedName name="_xlnm.Print_Area" localSheetId="6">連結キャッシュ・フロー計算書!$A$1:$P$65</definedName>
    <definedName name="_xlnm.Print_Area" localSheetId="11">連結従業員数の推移!$A$1:$Q$27</definedName>
    <definedName name="_xlnm.Print_Area" localSheetId="4">連結損益計算書!$A$1:$P$58</definedName>
    <definedName name="_xlnm.Print_Area" localSheetId="3">連結貸借対照表!$A$1:$R$73</definedName>
    <definedName name="_xlnm.Print_Area" localSheetId="5">連結包括利益計算書!$A$1:$P$15</definedName>
    <definedName name="_xlnm.Print_Titles" localSheetId="7">セグメント情報!$1:$5</definedName>
    <definedName name="_xlnm.Print_Titles" localSheetId="6">連結キャッシュ・フロー計算書!$1:$5</definedName>
    <definedName name="_xlnm.Print_Titles" localSheetId="4">連結損益計算書!$4:$6</definedName>
    <definedName name="_xlnm.Print_Titles" localSheetId="3">連結貸借対照表!$1:$5</definedName>
  </definedNames>
  <calcPr calcId="162913"/>
</workbook>
</file>

<file path=xl/calcChain.xml><?xml version="1.0" encoding="utf-8"?>
<calcChain xmlns="http://schemas.openxmlformats.org/spreadsheetml/2006/main">
  <c r="N36" i="51" l="1"/>
  <c r="O36" i="51"/>
  <c r="M36" i="51" l="1"/>
  <c r="L36" i="51"/>
  <c r="M35" i="51"/>
  <c r="N35" i="51"/>
  <c r="E35" i="51" l="1"/>
  <c r="M5" i="23" l="1"/>
  <c r="I38" i="56" l="1"/>
  <c r="H38" i="56"/>
  <c r="G38" i="56"/>
  <c r="F37" i="56"/>
  <c r="E37" i="56"/>
  <c r="F36" i="56"/>
  <c r="E36" i="56"/>
  <c r="E38" i="56" l="1"/>
  <c r="F38" i="56"/>
  <c r="K36" i="51"/>
  <c r="J36" i="51"/>
  <c r="I36" i="51"/>
  <c r="H36" i="51"/>
  <c r="G36" i="51"/>
  <c r="F36" i="51"/>
  <c r="K35" i="51"/>
  <c r="J35" i="51"/>
  <c r="I35" i="51"/>
  <c r="H35" i="51"/>
  <c r="G35" i="51"/>
  <c r="F35" i="51"/>
  <c r="L35" i="51" l="1"/>
</calcChain>
</file>

<file path=xl/sharedStrings.xml><?xml version="1.0" encoding="utf-8"?>
<sst xmlns="http://schemas.openxmlformats.org/spreadsheetml/2006/main" count="1562" uniqueCount="637">
  <si>
    <t>Consolidated Ten-Year Summary</t>
    <phoneticPr fontId="2"/>
  </si>
  <si>
    <t>Consolidated Balance Sheets</t>
    <phoneticPr fontId="2"/>
  </si>
  <si>
    <t>Consolidated Statements of Comprehensive Income</t>
  </si>
  <si>
    <t>Consolidated Statements of Income</t>
    <phoneticPr fontId="2"/>
  </si>
  <si>
    <t>Consolidated Statements of Cash Flows</t>
    <phoneticPr fontId="2"/>
  </si>
  <si>
    <r>
      <t>S</t>
    </r>
    <r>
      <rPr>
        <sz val="11"/>
        <rFont val="ＭＳ Ｐゴシック"/>
        <family val="3"/>
        <charset val="128"/>
      </rPr>
      <t>egment Information</t>
    </r>
    <phoneticPr fontId="2"/>
  </si>
  <si>
    <t>流動資産</t>
    <rPh sb="0" eb="2">
      <t>リュウドウ</t>
    </rPh>
    <rPh sb="2" eb="4">
      <t>シサン</t>
    </rPh>
    <phoneticPr fontId="2"/>
  </si>
  <si>
    <t>現金及び預金</t>
    <rPh sb="0" eb="2">
      <t>ゲンキン</t>
    </rPh>
    <rPh sb="2" eb="3">
      <t>オヨ</t>
    </rPh>
    <rPh sb="4" eb="6">
      <t>ヨキン</t>
    </rPh>
    <phoneticPr fontId="2"/>
  </si>
  <si>
    <t>受取手形及び売掛金</t>
    <rPh sb="0" eb="2">
      <t>ウケトリ</t>
    </rPh>
    <rPh sb="2" eb="4">
      <t>テガタ</t>
    </rPh>
    <rPh sb="4" eb="5">
      <t>オヨ</t>
    </rPh>
    <rPh sb="6" eb="8">
      <t>ウリカケ</t>
    </rPh>
    <rPh sb="8" eb="9">
      <t>キン</t>
    </rPh>
    <phoneticPr fontId="2"/>
  </si>
  <si>
    <t>固定資産</t>
    <rPh sb="0" eb="2">
      <t>コテイ</t>
    </rPh>
    <rPh sb="2" eb="4">
      <t>シサン</t>
    </rPh>
    <phoneticPr fontId="2"/>
  </si>
  <si>
    <t>有形固定資産</t>
    <rPh sb="0" eb="2">
      <t>ユウケイ</t>
    </rPh>
    <rPh sb="2" eb="4">
      <t>コテイ</t>
    </rPh>
    <rPh sb="4" eb="6">
      <t>シサン</t>
    </rPh>
    <phoneticPr fontId="2"/>
  </si>
  <si>
    <t>無形固定資産</t>
    <rPh sb="0" eb="2">
      <t>ムケイ</t>
    </rPh>
    <rPh sb="2" eb="4">
      <t>コテイ</t>
    </rPh>
    <rPh sb="4" eb="6">
      <t>シサン</t>
    </rPh>
    <phoneticPr fontId="2"/>
  </si>
  <si>
    <t>投資その他の資産</t>
    <rPh sb="0" eb="2">
      <t>トウシ</t>
    </rPh>
    <rPh sb="4" eb="5">
      <t>ホカ</t>
    </rPh>
    <rPh sb="6" eb="8">
      <t>シサン</t>
    </rPh>
    <phoneticPr fontId="2"/>
  </si>
  <si>
    <t>資産合計</t>
    <rPh sb="0" eb="2">
      <t>シサン</t>
    </rPh>
    <rPh sb="2" eb="4">
      <t>ゴウケイ</t>
    </rPh>
    <phoneticPr fontId="2"/>
  </si>
  <si>
    <t>流動負債</t>
    <rPh sb="0" eb="2">
      <t>リュウドウ</t>
    </rPh>
    <rPh sb="2" eb="4">
      <t>フサイ</t>
    </rPh>
    <phoneticPr fontId="2"/>
  </si>
  <si>
    <t>短期借入金</t>
    <rPh sb="0" eb="2">
      <t>タンキ</t>
    </rPh>
    <rPh sb="2" eb="4">
      <t>カリイレ</t>
    </rPh>
    <rPh sb="4" eb="5">
      <t>キン</t>
    </rPh>
    <phoneticPr fontId="2"/>
  </si>
  <si>
    <t>長期借入金</t>
    <rPh sb="0" eb="2">
      <t>チョウキ</t>
    </rPh>
    <rPh sb="2" eb="4">
      <t>カリイレ</t>
    </rPh>
    <rPh sb="4" eb="5">
      <t>キン</t>
    </rPh>
    <phoneticPr fontId="2"/>
  </si>
  <si>
    <t>負債合計</t>
    <rPh sb="0" eb="2">
      <t>フサイ</t>
    </rPh>
    <rPh sb="2" eb="4">
      <t>ゴウケイ</t>
    </rPh>
    <phoneticPr fontId="2"/>
  </si>
  <si>
    <t>資本金</t>
    <rPh sb="0" eb="3">
      <t>シホンキン</t>
    </rPh>
    <phoneticPr fontId="2"/>
  </si>
  <si>
    <t>資本剰余金</t>
    <rPh sb="0" eb="2">
      <t>シホン</t>
    </rPh>
    <rPh sb="2" eb="5">
      <t>ジョウヨキン</t>
    </rPh>
    <phoneticPr fontId="2"/>
  </si>
  <si>
    <t>利益剰余金</t>
    <rPh sb="0" eb="2">
      <t>リエキ</t>
    </rPh>
    <rPh sb="2" eb="5">
      <t>ジョウヨキン</t>
    </rPh>
    <phoneticPr fontId="2"/>
  </si>
  <si>
    <t>自己株式</t>
    <rPh sb="0" eb="2">
      <t>ジコ</t>
    </rPh>
    <rPh sb="2" eb="4">
      <t>カブシキ</t>
    </rPh>
    <phoneticPr fontId="2"/>
  </si>
  <si>
    <t>株主資本</t>
    <rPh sb="0" eb="2">
      <t>カブヌシ</t>
    </rPh>
    <rPh sb="2" eb="4">
      <t>シホン</t>
    </rPh>
    <phoneticPr fontId="2"/>
  </si>
  <si>
    <t>その他有価証券評価差額金</t>
    <rPh sb="2" eb="3">
      <t>ホカ</t>
    </rPh>
    <rPh sb="3" eb="5">
      <t>ユウカ</t>
    </rPh>
    <rPh sb="5" eb="7">
      <t>ショウケン</t>
    </rPh>
    <rPh sb="7" eb="9">
      <t>ヒョウカ</t>
    </rPh>
    <rPh sb="9" eb="11">
      <t>サガク</t>
    </rPh>
    <rPh sb="11" eb="12">
      <t>キン</t>
    </rPh>
    <phoneticPr fontId="2"/>
  </si>
  <si>
    <t>為替換算調整勘定</t>
    <rPh sb="0" eb="2">
      <t>カワセ</t>
    </rPh>
    <rPh sb="2" eb="4">
      <t>カンザン</t>
    </rPh>
    <rPh sb="4" eb="6">
      <t>チョウセイ</t>
    </rPh>
    <rPh sb="6" eb="8">
      <t>カンジョウ</t>
    </rPh>
    <phoneticPr fontId="2"/>
  </si>
  <si>
    <t>純資産合計</t>
    <rPh sb="0" eb="3">
      <t>ジュンシサン</t>
    </rPh>
    <rPh sb="3" eb="5">
      <t>ゴウケイ</t>
    </rPh>
    <phoneticPr fontId="2"/>
  </si>
  <si>
    <t>販売土地及び建物</t>
    <rPh sb="0" eb="2">
      <t>ハンバイ</t>
    </rPh>
    <rPh sb="2" eb="4">
      <t>トチ</t>
    </rPh>
    <rPh sb="4" eb="5">
      <t>オヨ</t>
    </rPh>
    <rPh sb="6" eb="8">
      <t>タテモノ</t>
    </rPh>
    <phoneticPr fontId="2"/>
  </si>
  <si>
    <t>支払手形及び買掛金</t>
    <rPh sb="0" eb="2">
      <t>シハライ</t>
    </rPh>
    <rPh sb="2" eb="4">
      <t>テガタ</t>
    </rPh>
    <rPh sb="4" eb="5">
      <t>オヨ</t>
    </rPh>
    <rPh sb="6" eb="9">
      <t>カイカケキン</t>
    </rPh>
    <phoneticPr fontId="2"/>
  </si>
  <si>
    <t>繰延税金資産</t>
    <rPh sb="0" eb="2">
      <t>クリノ</t>
    </rPh>
    <rPh sb="2" eb="4">
      <t>ゼイキン</t>
    </rPh>
    <rPh sb="4" eb="6">
      <t>シサン</t>
    </rPh>
    <phoneticPr fontId="2"/>
  </si>
  <si>
    <t>固定資産撤去損失引当金繰入額</t>
    <rPh sb="0" eb="2">
      <t>コテイ</t>
    </rPh>
    <rPh sb="2" eb="4">
      <t>シサン</t>
    </rPh>
    <rPh sb="4" eb="6">
      <t>テッキョ</t>
    </rPh>
    <rPh sb="6" eb="8">
      <t>ソンシツ</t>
    </rPh>
    <rPh sb="8" eb="10">
      <t>ヒキアテ</t>
    </rPh>
    <rPh sb="10" eb="11">
      <t>キン</t>
    </rPh>
    <rPh sb="11" eb="13">
      <t>クリイレ</t>
    </rPh>
    <rPh sb="13" eb="14">
      <t>ガク</t>
    </rPh>
    <phoneticPr fontId="2"/>
  </si>
  <si>
    <t>固定資産撤去損失引当金の増減額（負の数は減少）</t>
    <rPh sb="0" eb="2">
      <t>コテイ</t>
    </rPh>
    <rPh sb="2" eb="4">
      <t>シサン</t>
    </rPh>
    <rPh sb="4" eb="6">
      <t>テッキョ</t>
    </rPh>
    <rPh sb="6" eb="8">
      <t>ソンシツ</t>
    </rPh>
    <rPh sb="8" eb="10">
      <t>ヒキアテ</t>
    </rPh>
    <rPh sb="10" eb="11">
      <t>キン</t>
    </rPh>
    <rPh sb="12" eb="15">
      <t>ゾウゲンガク</t>
    </rPh>
    <rPh sb="16" eb="17">
      <t>フ</t>
    </rPh>
    <rPh sb="18" eb="19">
      <t>スウ</t>
    </rPh>
    <rPh sb="20" eb="22">
      <t>ゲンショウ</t>
    </rPh>
    <phoneticPr fontId="2"/>
  </si>
  <si>
    <t>再評価に係る繰延税金負債</t>
    <rPh sb="0" eb="3">
      <t>サイヒョウカ</t>
    </rPh>
    <rPh sb="4" eb="5">
      <t>カカ</t>
    </rPh>
    <rPh sb="6" eb="8">
      <t>クリノ</t>
    </rPh>
    <rPh sb="8" eb="10">
      <t>ゼイキン</t>
    </rPh>
    <rPh sb="10" eb="12">
      <t>フサイ</t>
    </rPh>
    <phoneticPr fontId="2"/>
  </si>
  <si>
    <t>繰延税金負債</t>
    <rPh sb="0" eb="2">
      <t>クリノ</t>
    </rPh>
    <rPh sb="2" eb="4">
      <t>ゼイキン</t>
    </rPh>
    <rPh sb="4" eb="6">
      <t>フサイ</t>
    </rPh>
    <phoneticPr fontId="2"/>
  </si>
  <si>
    <t>繰延ヘッジ損益</t>
    <rPh sb="0" eb="2">
      <t>クリノ</t>
    </rPh>
    <rPh sb="5" eb="7">
      <t>ソンエキ</t>
    </rPh>
    <phoneticPr fontId="2"/>
  </si>
  <si>
    <t>土地再評価差額金</t>
    <rPh sb="0" eb="2">
      <t>トチ</t>
    </rPh>
    <rPh sb="2" eb="5">
      <t>サイヒョウカ</t>
    </rPh>
    <rPh sb="5" eb="7">
      <t>サガク</t>
    </rPh>
    <rPh sb="7" eb="8">
      <t>キン</t>
    </rPh>
    <phoneticPr fontId="2"/>
  </si>
  <si>
    <t>営業費</t>
    <rPh sb="0" eb="3">
      <t>エイギョウヒ</t>
    </rPh>
    <phoneticPr fontId="2"/>
  </si>
  <si>
    <t>運輸業等営業費及び売上原価</t>
    <rPh sb="0" eb="3">
      <t>ウンユギョウ</t>
    </rPh>
    <rPh sb="3" eb="4">
      <t>トウ</t>
    </rPh>
    <rPh sb="4" eb="7">
      <t>エイギョウヒ</t>
    </rPh>
    <rPh sb="7" eb="8">
      <t>オヨ</t>
    </rPh>
    <rPh sb="9" eb="11">
      <t>ウリアゲ</t>
    </rPh>
    <rPh sb="11" eb="13">
      <t>ゲンカ</t>
    </rPh>
    <phoneticPr fontId="2"/>
  </si>
  <si>
    <t>販売費及び一般管理費</t>
    <rPh sb="0" eb="3">
      <t>ハンバイヒ</t>
    </rPh>
    <rPh sb="3" eb="4">
      <t>オヨ</t>
    </rPh>
    <rPh sb="5" eb="7">
      <t>イッパン</t>
    </rPh>
    <rPh sb="7" eb="10">
      <t>カンリヒ</t>
    </rPh>
    <phoneticPr fontId="2"/>
  </si>
  <si>
    <t>営業外収益</t>
    <rPh sb="0" eb="3">
      <t>エイギョウガイ</t>
    </rPh>
    <rPh sb="3" eb="5">
      <t>シュウエキ</t>
    </rPh>
    <phoneticPr fontId="2"/>
  </si>
  <si>
    <t>営業外費用</t>
    <rPh sb="0" eb="3">
      <t>エイギョウガイ</t>
    </rPh>
    <rPh sb="3" eb="5">
      <t>ヒヨウ</t>
    </rPh>
    <phoneticPr fontId="2"/>
  </si>
  <si>
    <t>特別利益</t>
    <rPh sb="0" eb="2">
      <t>トクベツ</t>
    </rPh>
    <rPh sb="2" eb="4">
      <t>リエキ</t>
    </rPh>
    <phoneticPr fontId="2"/>
  </si>
  <si>
    <t>特別損失</t>
    <rPh sb="0" eb="2">
      <t>トクベツ</t>
    </rPh>
    <rPh sb="2" eb="4">
      <t>ソンシツ</t>
    </rPh>
    <phoneticPr fontId="2"/>
  </si>
  <si>
    <t>法人税、住民税及び事業税</t>
    <rPh sb="0" eb="3">
      <t>ホウジンゼイ</t>
    </rPh>
    <rPh sb="4" eb="7">
      <t>ジュウミンゼイ</t>
    </rPh>
    <rPh sb="7" eb="8">
      <t>オヨ</t>
    </rPh>
    <rPh sb="9" eb="12">
      <t>ジギョウゼイ</t>
    </rPh>
    <phoneticPr fontId="2"/>
  </si>
  <si>
    <t>法人税等調整額</t>
    <rPh sb="0" eb="4">
      <t>ホウジンゼイトウ</t>
    </rPh>
    <rPh sb="4" eb="6">
      <t>チョウセイ</t>
    </rPh>
    <rPh sb="6" eb="7">
      <t>ガク</t>
    </rPh>
    <phoneticPr fontId="2"/>
  </si>
  <si>
    <t>現金及び現金同等物に係る換算差額</t>
    <rPh sb="0" eb="2">
      <t>ゲンキン</t>
    </rPh>
    <rPh sb="2" eb="3">
      <t>オヨ</t>
    </rPh>
    <rPh sb="4" eb="6">
      <t>ゲンキン</t>
    </rPh>
    <rPh sb="6" eb="8">
      <t>ドウトウ</t>
    </rPh>
    <rPh sb="8" eb="9">
      <t>ブツ</t>
    </rPh>
    <rPh sb="10" eb="11">
      <t>カカ</t>
    </rPh>
    <rPh sb="12" eb="14">
      <t>カンサン</t>
    </rPh>
    <rPh sb="14" eb="16">
      <t>サガク</t>
    </rPh>
    <phoneticPr fontId="2"/>
  </si>
  <si>
    <t>現金及び現金同等物の期首残高</t>
    <rPh sb="0" eb="2">
      <t>ゲンキン</t>
    </rPh>
    <rPh sb="2" eb="3">
      <t>オヨ</t>
    </rPh>
    <rPh sb="4" eb="6">
      <t>ゲンキン</t>
    </rPh>
    <rPh sb="6" eb="8">
      <t>ドウトウ</t>
    </rPh>
    <rPh sb="8" eb="9">
      <t>ブツ</t>
    </rPh>
    <rPh sb="10" eb="12">
      <t>キシュ</t>
    </rPh>
    <rPh sb="12" eb="14">
      <t>ザンダカ</t>
    </rPh>
    <phoneticPr fontId="2"/>
  </si>
  <si>
    <t>新規連結に伴う現金及び現金同等物の増加額</t>
    <rPh sb="0" eb="2">
      <t>シンキ</t>
    </rPh>
    <rPh sb="2" eb="4">
      <t>レンケツ</t>
    </rPh>
    <rPh sb="5" eb="6">
      <t>トモナ</t>
    </rPh>
    <rPh sb="17" eb="19">
      <t>ゾウカ</t>
    </rPh>
    <phoneticPr fontId="2"/>
  </si>
  <si>
    <t>現金及び現金同等物の期末残高</t>
    <rPh sb="10" eb="12">
      <t>キマツ</t>
    </rPh>
    <rPh sb="12" eb="14">
      <t>ザンダカ</t>
    </rPh>
    <phoneticPr fontId="2"/>
  </si>
  <si>
    <t>設備投資額</t>
    <rPh sb="0" eb="2">
      <t>セツビ</t>
    </rPh>
    <rPh sb="2" eb="4">
      <t>トウシ</t>
    </rPh>
    <rPh sb="4" eb="5">
      <t>ガク</t>
    </rPh>
    <phoneticPr fontId="2"/>
  </si>
  <si>
    <t>エンタテインメント・コミュニケーション事業</t>
    <rPh sb="19" eb="21">
      <t>ジギョウ</t>
    </rPh>
    <phoneticPr fontId="2"/>
  </si>
  <si>
    <t>人件費</t>
    <rPh sb="0" eb="3">
      <t>ジンケンヒ</t>
    </rPh>
    <phoneticPr fontId="2"/>
  </si>
  <si>
    <t>諸税</t>
    <rPh sb="0" eb="2">
      <t>ショゼイ</t>
    </rPh>
    <phoneticPr fontId="2"/>
  </si>
  <si>
    <t>経費</t>
    <rPh sb="0" eb="2">
      <t>ケイヒ</t>
    </rPh>
    <phoneticPr fontId="2"/>
  </si>
  <si>
    <t>修繕費</t>
    <rPh sb="0" eb="3">
      <t>シュウゼンヒ</t>
    </rPh>
    <phoneticPr fontId="2"/>
  </si>
  <si>
    <t>単位：千人　Thousand of people</t>
    <rPh sb="0" eb="2">
      <t>タンイ</t>
    </rPh>
    <rPh sb="3" eb="5">
      <t>センニン</t>
    </rPh>
    <phoneticPr fontId="2"/>
  </si>
  <si>
    <t>阪急電鉄</t>
    <rPh sb="0" eb="2">
      <t>ハンキュウ</t>
    </rPh>
    <rPh sb="2" eb="4">
      <t>デンテツ</t>
    </rPh>
    <phoneticPr fontId="2"/>
  </si>
  <si>
    <t>貸倒引当金</t>
    <rPh sb="0" eb="2">
      <t>カシダオレ</t>
    </rPh>
    <rPh sb="2" eb="4">
      <t>ヒキアテ</t>
    </rPh>
    <rPh sb="4" eb="5">
      <t>キン</t>
    </rPh>
    <phoneticPr fontId="2"/>
  </si>
  <si>
    <t>役員退職慰労引当金</t>
    <rPh sb="0" eb="2">
      <t>ヤクイン</t>
    </rPh>
    <rPh sb="2" eb="4">
      <t>タイショク</t>
    </rPh>
    <rPh sb="4" eb="6">
      <t>イロウ</t>
    </rPh>
    <rPh sb="6" eb="8">
      <t>ヒキアテ</t>
    </rPh>
    <rPh sb="8" eb="9">
      <t>キン</t>
    </rPh>
    <phoneticPr fontId="2"/>
  </si>
  <si>
    <t>未払法人税等</t>
    <rPh sb="0" eb="2">
      <t>ミバラ</t>
    </rPh>
    <rPh sb="2" eb="5">
      <t>ホウジンゼイ</t>
    </rPh>
    <rPh sb="5" eb="6">
      <t>ナド</t>
    </rPh>
    <phoneticPr fontId="2"/>
  </si>
  <si>
    <t>未払費用</t>
    <rPh sb="0" eb="2">
      <t>ミバラ</t>
    </rPh>
    <rPh sb="2" eb="4">
      <t>ヒヨウ</t>
    </rPh>
    <phoneticPr fontId="2"/>
  </si>
  <si>
    <t>賞与引当金</t>
    <rPh sb="0" eb="2">
      <t>ショウヨ</t>
    </rPh>
    <rPh sb="2" eb="4">
      <t>ヒキアテ</t>
    </rPh>
    <rPh sb="4" eb="5">
      <t>キン</t>
    </rPh>
    <phoneticPr fontId="2"/>
  </si>
  <si>
    <t>商品及び製品</t>
    <rPh sb="0" eb="2">
      <t>ショウヒン</t>
    </rPh>
    <rPh sb="2" eb="3">
      <t>オヨ</t>
    </rPh>
    <rPh sb="4" eb="6">
      <t>セイヒン</t>
    </rPh>
    <phoneticPr fontId="2"/>
  </si>
  <si>
    <t>仕掛金</t>
    <rPh sb="0" eb="2">
      <t>シカ</t>
    </rPh>
    <rPh sb="2" eb="3">
      <t>キン</t>
    </rPh>
    <phoneticPr fontId="2"/>
  </si>
  <si>
    <t>原材料及び貯蔵品</t>
    <rPh sb="0" eb="3">
      <t>ゲンザイリョウ</t>
    </rPh>
    <rPh sb="3" eb="4">
      <t>オヨ</t>
    </rPh>
    <rPh sb="5" eb="8">
      <t>チョゾウヒン</t>
    </rPh>
    <phoneticPr fontId="2"/>
  </si>
  <si>
    <t>固定負債</t>
    <rPh sb="0" eb="2">
      <t>コテイ</t>
    </rPh>
    <rPh sb="2" eb="4">
      <t>フサイ</t>
    </rPh>
    <phoneticPr fontId="2"/>
  </si>
  <si>
    <t>繰延ヘッジ損益</t>
    <rPh sb="0" eb="2">
      <t>クリノベ</t>
    </rPh>
    <rPh sb="5" eb="7">
      <t>ソンエキ</t>
    </rPh>
    <phoneticPr fontId="2"/>
  </si>
  <si>
    <t>有利子負債</t>
    <rPh sb="0" eb="3">
      <t>ユウリシ</t>
    </rPh>
    <rPh sb="3" eb="5">
      <t>フサイ</t>
    </rPh>
    <phoneticPr fontId="2"/>
  </si>
  <si>
    <t>連結貸借対照表</t>
    <rPh sb="0" eb="2">
      <t>レンケツ</t>
    </rPh>
    <rPh sb="2" eb="4">
      <t>タイシャク</t>
    </rPh>
    <rPh sb="4" eb="7">
      <t>タイショウヒョウ</t>
    </rPh>
    <phoneticPr fontId="2"/>
  </si>
  <si>
    <t>連結損益計算書</t>
    <rPh sb="0" eb="2">
      <t>レンケツ</t>
    </rPh>
    <rPh sb="2" eb="4">
      <t>ソンエキ</t>
    </rPh>
    <rPh sb="4" eb="7">
      <t>ケイサンショ</t>
    </rPh>
    <phoneticPr fontId="2"/>
  </si>
  <si>
    <t>全社（共通）</t>
    <rPh sb="0" eb="2">
      <t>ゼンシャ</t>
    </rPh>
    <rPh sb="3" eb="5">
      <t>キョウツウ</t>
    </rPh>
    <phoneticPr fontId="2"/>
  </si>
  <si>
    <t>Headquarters</t>
    <phoneticPr fontId="2"/>
  </si>
  <si>
    <t>Total assets</t>
    <phoneticPr fontId="2"/>
  </si>
  <si>
    <t>Total noncurrent assets</t>
    <phoneticPr fontId="2"/>
  </si>
  <si>
    <t>Total current assets</t>
    <phoneticPr fontId="2"/>
  </si>
  <si>
    <t>Cash and deposits</t>
    <phoneticPr fontId="2"/>
  </si>
  <si>
    <t>Trade receivables</t>
    <phoneticPr fontId="2"/>
  </si>
  <si>
    <t>Land and buildings for sale</t>
    <phoneticPr fontId="2"/>
  </si>
  <si>
    <t>Finished products and merchandise</t>
    <phoneticPr fontId="2"/>
  </si>
  <si>
    <t>Work in progress</t>
    <phoneticPr fontId="2"/>
  </si>
  <si>
    <t>Deferred tax assets</t>
    <phoneticPr fontId="2"/>
  </si>
  <si>
    <t>Other</t>
    <phoneticPr fontId="2"/>
  </si>
  <si>
    <t>Allowance for doubtful receivables</t>
    <phoneticPr fontId="2"/>
  </si>
  <si>
    <t>Trade payables</t>
    <phoneticPr fontId="2"/>
  </si>
  <si>
    <t>Short-term borrowings</t>
    <phoneticPr fontId="2"/>
  </si>
  <si>
    <t>Accrued expenses</t>
    <phoneticPr fontId="2"/>
  </si>
  <si>
    <t>Total current liabilities</t>
    <phoneticPr fontId="2"/>
  </si>
  <si>
    <t>Total long-term liabilities</t>
    <phoneticPr fontId="2"/>
  </si>
  <si>
    <t>Bonds</t>
    <phoneticPr fontId="2"/>
  </si>
  <si>
    <t>Long-term debt</t>
    <phoneticPr fontId="2"/>
  </si>
  <si>
    <t>Deferred tax liabilities</t>
    <phoneticPr fontId="2"/>
  </si>
  <si>
    <t>Deferred tax liabilities related to land revaluation</t>
    <phoneticPr fontId="2"/>
  </si>
  <si>
    <t>Provision for retirement benefits</t>
    <phoneticPr fontId="2"/>
  </si>
  <si>
    <t>Provision for director's retirement benefits</t>
    <phoneticPr fontId="2"/>
  </si>
  <si>
    <t>Long-term deferred contribution for construction</t>
    <phoneticPr fontId="2"/>
  </si>
  <si>
    <t>Total liabilities</t>
    <phoneticPr fontId="2"/>
  </si>
  <si>
    <t>Total net assets</t>
    <phoneticPr fontId="2"/>
  </si>
  <si>
    <t>Total shareholder's equity</t>
    <phoneticPr fontId="2"/>
  </si>
  <si>
    <r>
      <t>C</t>
    </r>
    <r>
      <rPr>
        <sz val="11"/>
        <rFont val="ＭＳ Ｐゴシック"/>
        <family val="3"/>
        <charset val="128"/>
      </rPr>
      <t>ommon stock</t>
    </r>
    <phoneticPr fontId="2"/>
  </si>
  <si>
    <r>
      <t>C</t>
    </r>
    <r>
      <rPr>
        <sz val="11"/>
        <rFont val="ＭＳ Ｐゴシック"/>
        <family val="3"/>
        <charset val="128"/>
      </rPr>
      <t>apital surplus</t>
    </r>
    <phoneticPr fontId="2"/>
  </si>
  <si>
    <r>
      <t>R</t>
    </r>
    <r>
      <rPr>
        <sz val="11"/>
        <rFont val="ＭＳ Ｐゴシック"/>
        <family val="3"/>
        <charset val="128"/>
      </rPr>
      <t>etained earnings</t>
    </r>
    <phoneticPr fontId="2"/>
  </si>
  <si>
    <r>
      <t>L</t>
    </r>
    <r>
      <rPr>
        <sz val="11"/>
        <rFont val="ＭＳ Ｐゴシック"/>
        <family val="3"/>
        <charset val="128"/>
      </rPr>
      <t>ess treasury stock, at cost</t>
    </r>
    <phoneticPr fontId="2"/>
  </si>
  <si>
    <r>
      <t>N</t>
    </r>
    <r>
      <rPr>
        <sz val="11"/>
        <rFont val="ＭＳ Ｐゴシック"/>
        <family val="3"/>
        <charset val="128"/>
      </rPr>
      <t>et unrealised holdings gains on securities</t>
    </r>
    <phoneticPr fontId="2"/>
  </si>
  <si>
    <r>
      <t xml:space="preserve">Net unrealised gains on </t>
    </r>
    <r>
      <rPr>
        <sz val="11"/>
        <rFont val="ＭＳ Ｐゴシック"/>
        <family val="3"/>
        <charset val="128"/>
      </rPr>
      <t>hedging derivatives</t>
    </r>
    <phoneticPr fontId="2"/>
  </si>
  <si>
    <t>Surplus from land revaluation</t>
    <phoneticPr fontId="2"/>
  </si>
  <si>
    <t>Total liabilities and net assets</t>
    <phoneticPr fontId="2"/>
  </si>
  <si>
    <t>Hanshin Electric Railway</t>
    <phoneticPr fontId="2"/>
  </si>
  <si>
    <t>建物及び構築物（純額）</t>
    <rPh sb="0" eb="2">
      <t>タテモノ</t>
    </rPh>
    <rPh sb="2" eb="3">
      <t>オヨ</t>
    </rPh>
    <rPh sb="4" eb="7">
      <t>コウチクブツ</t>
    </rPh>
    <rPh sb="8" eb="10">
      <t>ジュンガク</t>
    </rPh>
    <phoneticPr fontId="2"/>
  </si>
  <si>
    <t>機械装置及び運搬具（純額）</t>
    <rPh sb="0" eb="2">
      <t>キカイ</t>
    </rPh>
    <rPh sb="2" eb="4">
      <t>ソウチ</t>
    </rPh>
    <rPh sb="4" eb="5">
      <t>オヨ</t>
    </rPh>
    <rPh sb="6" eb="9">
      <t>ウンパング</t>
    </rPh>
    <rPh sb="10" eb="12">
      <t>ジュンガク</t>
    </rPh>
    <phoneticPr fontId="2"/>
  </si>
  <si>
    <t>土地</t>
    <rPh sb="0" eb="2">
      <t>トチ</t>
    </rPh>
    <phoneticPr fontId="2"/>
  </si>
  <si>
    <t>建設仮勘定</t>
    <rPh sb="0" eb="2">
      <t>ケンセツ</t>
    </rPh>
    <rPh sb="2" eb="5">
      <t>カリカンジョウ</t>
    </rPh>
    <phoneticPr fontId="2"/>
  </si>
  <si>
    <t>その他（純額）</t>
    <rPh sb="2" eb="3">
      <t>タ</t>
    </rPh>
    <rPh sb="4" eb="6">
      <t>ジュンガク</t>
    </rPh>
    <phoneticPr fontId="2"/>
  </si>
  <si>
    <t>投資有価証券</t>
    <rPh sb="0" eb="2">
      <t>トウシ</t>
    </rPh>
    <rPh sb="2" eb="4">
      <t>ユウカ</t>
    </rPh>
    <rPh sb="4" eb="6">
      <t>ショウケン</t>
    </rPh>
    <phoneticPr fontId="2"/>
  </si>
  <si>
    <t>長期前受工事負担金</t>
    <rPh sb="0" eb="2">
      <t>チョウキ</t>
    </rPh>
    <rPh sb="2" eb="3">
      <t>マエ</t>
    </rPh>
    <rPh sb="3" eb="4">
      <t>ウ</t>
    </rPh>
    <rPh sb="4" eb="6">
      <t>コウジ</t>
    </rPh>
    <rPh sb="6" eb="9">
      <t>フタンキン</t>
    </rPh>
    <phoneticPr fontId="2"/>
  </si>
  <si>
    <t>その他の包括利益累計額</t>
    <rPh sb="2" eb="3">
      <t>タ</t>
    </rPh>
    <rPh sb="4" eb="6">
      <t>ホウカツ</t>
    </rPh>
    <rPh sb="6" eb="8">
      <t>リエキ</t>
    </rPh>
    <rPh sb="8" eb="11">
      <t>ルイケイガク</t>
    </rPh>
    <phoneticPr fontId="2"/>
  </si>
  <si>
    <r>
      <t>1</t>
    </r>
    <r>
      <rPr>
        <sz val="11"/>
        <rFont val="ＭＳ Ｐゴシック"/>
        <family val="3"/>
        <charset val="128"/>
      </rPr>
      <t>993/3</t>
    </r>
    <phoneticPr fontId="2"/>
  </si>
  <si>
    <r>
      <t>1</t>
    </r>
    <r>
      <rPr>
        <sz val="11"/>
        <rFont val="ＭＳ Ｐゴシック"/>
        <family val="3"/>
        <charset val="128"/>
      </rPr>
      <t>994/3</t>
    </r>
    <phoneticPr fontId="2"/>
  </si>
  <si>
    <r>
      <t>1</t>
    </r>
    <r>
      <rPr>
        <sz val="11"/>
        <rFont val="ＭＳ Ｐゴシック"/>
        <family val="3"/>
        <charset val="128"/>
      </rPr>
      <t>995/3</t>
    </r>
    <phoneticPr fontId="2"/>
  </si>
  <si>
    <r>
      <t>1</t>
    </r>
    <r>
      <rPr>
        <sz val="11"/>
        <rFont val="ＭＳ Ｐゴシック"/>
        <family val="3"/>
        <charset val="128"/>
      </rPr>
      <t>996/3</t>
    </r>
    <phoneticPr fontId="2"/>
  </si>
  <si>
    <r>
      <t>1</t>
    </r>
    <r>
      <rPr>
        <sz val="11"/>
        <rFont val="ＭＳ Ｐゴシック"/>
        <family val="3"/>
        <charset val="128"/>
      </rPr>
      <t>997/3</t>
    </r>
    <phoneticPr fontId="2"/>
  </si>
  <si>
    <r>
      <t>1</t>
    </r>
    <r>
      <rPr>
        <sz val="11"/>
        <rFont val="ＭＳ Ｐゴシック"/>
        <family val="3"/>
        <charset val="128"/>
      </rPr>
      <t>998/3</t>
    </r>
    <phoneticPr fontId="2"/>
  </si>
  <si>
    <r>
      <t>1</t>
    </r>
    <r>
      <rPr>
        <sz val="11"/>
        <rFont val="ＭＳ Ｐゴシック"/>
        <family val="3"/>
        <charset val="128"/>
      </rPr>
      <t>999/3</t>
    </r>
    <phoneticPr fontId="2"/>
  </si>
  <si>
    <r>
      <t>2</t>
    </r>
    <r>
      <rPr>
        <sz val="11"/>
        <rFont val="ＭＳ Ｐゴシック"/>
        <family val="3"/>
        <charset val="128"/>
      </rPr>
      <t>000/3</t>
    </r>
    <phoneticPr fontId="2"/>
  </si>
  <si>
    <r>
      <t>2</t>
    </r>
    <r>
      <rPr>
        <sz val="11"/>
        <rFont val="ＭＳ Ｐゴシック"/>
        <family val="3"/>
        <charset val="128"/>
      </rPr>
      <t>001/3</t>
    </r>
    <phoneticPr fontId="2"/>
  </si>
  <si>
    <r>
      <t>2</t>
    </r>
    <r>
      <rPr>
        <sz val="11"/>
        <rFont val="ＭＳ Ｐゴシック"/>
        <family val="3"/>
        <charset val="128"/>
      </rPr>
      <t>002/3</t>
    </r>
    <phoneticPr fontId="2"/>
  </si>
  <si>
    <r>
      <t>2</t>
    </r>
    <r>
      <rPr>
        <sz val="11"/>
        <rFont val="ＭＳ Ｐゴシック"/>
        <family val="3"/>
        <charset val="128"/>
      </rPr>
      <t>003/3</t>
    </r>
    <phoneticPr fontId="2"/>
  </si>
  <si>
    <r>
      <t>2</t>
    </r>
    <r>
      <rPr>
        <sz val="11"/>
        <rFont val="ＭＳ Ｐゴシック"/>
        <family val="3"/>
        <charset val="128"/>
      </rPr>
      <t>004/3</t>
    </r>
    <phoneticPr fontId="2"/>
  </si>
  <si>
    <r>
      <t>2</t>
    </r>
    <r>
      <rPr>
        <sz val="11"/>
        <rFont val="ＭＳ Ｐゴシック"/>
        <family val="3"/>
        <charset val="128"/>
      </rPr>
      <t>005/3</t>
    </r>
    <phoneticPr fontId="2"/>
  </si>
  <si>
    <r>
      <t>2</t>
    </r>
    <r>
      <rPr>
        <sz val="11"/>
        <rFont val="ＭＳ Ｐゴシック"/>
        <family val="3"/>
        <charset val="128"/>
      </rPr>
      <t>006/3</t>
    </r>
    <phoneticPr fontId="2"/>
  </si>
  <si>
    <r>
      <t>2</t>
    </r>
    <r>
      <rPr>
        <sz val="11"/>
        <rFont val="ＭＳ Ｐゴシック"/>
        <family val="3"/>
        <charset val="128"/>
      </rPr>
      <t>007/3</t>
    </r>
    <phoneticPr fontId="2"/>
  </si>
  <si>
    <r>
      <t>2</t>
    </r>
    <r>
      <rPr>
        <sz val="11"/>
        <rFont val="ＭＳ Ｐゴシック"/>
        <family val="3"/>
        <charset val="128"/>
      </rPr>
      <t>008/3</t>
    </r>
    <phoneticPr fontId="2"/>
  </si>
  <si>
    <r>
      <t>2</t>
    </r>
    <r>
      <rPr>
        <sz val="11"/>
        <rFont val="ＭＳ Ｐゴシック"/>
        <family val="3"/>
        <charset val="128"/>
      </rPr>
      <t>009/3</t>
    </r>
    <phoneticPr fontId="2"/>
  </si>
  <si>
    <r>
      <t>2</t>
    </r>
    <r>
      <rPr>
        <sz val="11"/>
        <rFont val="ＭＳ Ｐゴシック"/>
        <family val="3"/>
        <charset val="128"/>
      </rPr>
      <t>010/3</t>
    </r>
    <phoneticPr fontId="2"/>
  </si>
  <si>
    <r>
      <t>2</t>
    </r>
    <r>
      <rPr>
        <sz val="11"/>
        <rFont val="ＭＳ Ｐゴシック"/>
        <family val="3"/>
        <charset val="128"/>
      </rPr>
      <t>011/3</t>
    </r>
    <phoneticPr fontId="2"/>
  </si>
  <si>
    <t>※</t>
    <phoneticPr fontId="2"/>
  </si>
  <si>
    <r>
      <t>2</t>
    </r>
    <r>
      <rPr>
        <sz val="11"/>
        <rFont val="ＭＳ Ｐゴシック"/>
        <family val="3"/>
        <charset val="128"/>
      </rPr>
      <t>014/3</t>
    </r>
    <phoneticPr fontId="2"/>
  </si>
  <si>
    <r>
      <t>2</t>
    </r>
    <r>
      <rPr>
        <sz val="11"/>
        <rFont val="ＭＳ Ｐゴシック"/>
        <family val="3"/>
        <charset val="128"/>
      </rPr>
      <t>013/3</t>
    </r>
    <phoneticPr fontId="2"/>
  </si>
  <si>
    <t>旅行事業</t>
    <rPh sb="0" eb="2">
      <t>リョコウ</t>
    </rPh>
    <rPh sb="2" eb="4">
      <t>ジギョウ</t>
    </rPh>
    <phoneticPr fontId="2"/>
  </si>
  <si>
    <t>国際輸送事業</t>
    <rPh sb="0" eb="2">
      <t>コクサイ</t>
    </rPh>
    <rPh sb="2" eb="4">
      <t>ユソウ</t>
    </rPh>
    <rPh sb="4" eb="6">
      <t>ジギョウ</t>
    </rPh>
    <phoneticPr fontId="2"/>
  </si>
  <si>
    <t>Accumulated Other Comprehensive Income</t>
  </si>
  <si>
    <t>Machinery，equipment and vehicles－net</t>
    <phoneticPr fontId="2"/>
  </si>
  <si>
    <t>Land</t>
    <phoneticPr fontId="2"/>
  </si>
  <si>
    <t>Construction in progress</t>
    <phoneticPr fontId="2"/>
  </si>
  <si>
    <t>Total property and equipment</t>
    <phoneticPr fontId="2"/>
  </si>
  <si>
    <t>Total intangible assets</t>
    <phoneticPr fontId="2"/>
  </si>
  <si>
    <t>Goodwill</t>
    <phoneticPr fontId="2"/>
  </si>
  <si>
    <t>Investment securities</t>
    <phoneticPr fontId="2"/>
  </si>
  <si>
    <t>のれん</t>
    <phoneticPr fontId="2"/>
  </si>
  <si>
    <t>Provision for bonuses</t>
    <phoneticPr fontId="2"/>
  </si>
  <si>
    <t>受取利息</t>
    <rPh sb="0" eb="2">
      <t>ウケトリ</t>
    </rPh>
    <rPh sb="2" eb="4">
      <t>リソク</t>
    </rPh>
    <phoneticPr fontId="2"/>
  </si>
  <si>
    <t>受取配当金</t>
    <rPh sb="0" eb="2">
      <t>ウケトリ</t>
    </rPh>
    <rPh sb="2" eb="5">
      <t>ハイトウキン</t>
    </rPh>
    <phoneticPr fontId="2"/>
  </si>
  <si>
    <t>持分法による投資利益</t>
    <rPh sb="0" eb="3">
      <t>モチブンホウ</t>
    </rPh>
    <rPh sb="6" eb="8">
      <t>トウシ</t>
    </rPh>
    <rPh sb="8" eb="10">
      <t>リエキ</t>
    </rPh>
    <phoneticPr fontId="2"/>
  </si>
  <si>
    <t>雑収入</t>
    <rPh sb="0" eb="3">
      <t>ザツシュウニュウ</t>
    </rPh>
    <phoneticPr fontId="2"/>
  </si>
  <si>
    <t>支払利息</t>
    <rPh sb="0" eb="2">
      <t>シハラ</t>
    </rPh>
    <rPh sb="2" eb="4">
      <t>リソク</t>
    </rPh>
    <phoneticPr fontId="2"/>
  </si>
  <si>
    <t>雑支出</t>
    <rPh sb="0" eb="1">
      <t>ザツ</t>
    </rPh>
    <rPh sb="1" eb="3">
      <t>シシュツ</t>
    </rPh>
    <phoneticPr fontId="2"/>
  </si>
  <si>
    <t>固定資産売却益</t>
    <rPh sb="0" eb="2">
      <t>コテイ</t>
    </rPh>
    <rPh sb="2" eb="4">
      <t>シサン</t>
    </rPh>
    <rPh sb="4" eb="7">
      <t>バイキャクエキ</t>
    </rPh>
    <phoneticPr fontId="2"/>
  </si>
  <si>
    <t>工事負担金等受入額</t>
    <rPh sb="0" eb="2">
      <t>コウジ</t>
    </rPh>
    <rPh sb="2" eb="5">
      <t>フタンキン</t>
    </rPh>
    <rPh sb="5" eb="6">
      <t>トウ</t>
    </rPh>
    <rPh sb="6" eb="9">
      <t>ウケイレガク</t>
    </rPh>
    <phoneticPr fontId="2"/>
  </si>
  <si>
    <t>固定資産売却損</t>
    <rPh sb="0" eb="2">
      <t>コテイ</t>
    </rPh>
    <rPh sb="2" eb="4">
      <t>シサン</t>
    </rPh>
    <rPh sb="4" eb="6">
      <t>バイキャク</t>
    </rPh>
    <rPh sb="6" eb="7">
      <t>ソン</t>
    </rPh>
    <phoneticPr fontId="2"/>
  </si>
  <si>
    <t>固定資産圧縮損</t>
    <rPh sb="0" eb="2">
      <t>コテイ</t>
    </rPh>
    <rPh sb="2" eb="4">
      <t>シサン</t>
    </rPh>
    <rPh sb="4" eb="6">
      <t>アッシュク</t>
    </rPh>
    <rPh sb="6" eb="7">
      <t>ゾン</t>
    </rPh>
    <phoneticPr fontId="2"/>
  </si>
  <si>
    <t>固定資産除却損</t>
    <rPh sb="0" eb="4">
      <t>コテイシサン</t>
    </rPh>
    <rPh sb="4" eb="6">
      <t>ジョキャク</t>
    </rPh>
    <rPh sb="6" eb="7">
      <t>ゾン</t>
    </rPh>
    <phoneticPr fontId="2"/>
  </si>
  <si>
    <t>貸倒引当金繰入額</t>
    <rPh sb="0" eb="2">
      <t>カシダオレ</t>
    </rPh>
    <rPh sb="2" eb="5">
      <t>ヒキアテキン</t>
    </rPh>
    <rPh sb="5" eb="8">
      <t>クリイレガク</t>
    </rPh>
    <phoneticPr fontId="2"/>
  </si>
  <si>
    <t>投資損失引当金繰入額</t>
    <rPh sb="0" eb="2">
      <t>トウシ</t>
    </rPh>
    <rPh sb="2" eb="4">
      <t>ソンシツ</t>
    </rPh>
    <rPh sb="4" eb="7">
      <t>ヒキアテキン</t>
    </rPh>
    <rPh sb="7" eb="10">
      <t>クリイレガク</t>
    </rPh>
    <phoneticPr fontId="2"/>
  </si>
  <si>
    <t>法人税等合計</t>
    <rPh sb="0" eb="3">
      <t>ホウジンゼイ</t>
    </rPh>
    <rPh sb="3" eb="4">
      <t>トウ</t>
    </rPh>
    <rPh sb="4" eb="6">
      <t>ゴウケイ</t>
    </rPh>
    <phoneticPr fontId="2"/>
  </si>
  <si>
    <r>
      <t>E</t>
    </r>
    <r>
      <rPr>
        <sz val="11"/>
        <rFont val="ＭＳ Ｐゴシック"/>
        <family val="3"/>
        <charset val="128"/>
      </rPr>
      <t>quity in income of affiliates</t>
    </r>
    <phoneticPr fontId="2"/>
  </si>
  <si>
    <t>Gain on sale of property and equipment</t>
    <phoneticPr fontId="2"/>
  </si>
  <si>
    <t>Gain on contributions for construction works</t>
    <phoneticPr fontId="2"/>
  </si>
  <si>
    <r>
      <t>L</t>
    </r>
    <r>
      <rPr>
        <sz val="11"/>
        <rFont val="ＭＳ Ｐゴシック"/>
        <family val="3"/>
        <charset val="128"/>
      </rPr>
      <t>oss on sale of property and equipment</t>
    </r>
    <phoneticPr fontId="2"/>
  </si>
  <si>
    <r>
      <t>L</t>
    </r>
    <r>
      <rPr>
        <sz val="11"/>
        <rFont val="ＭＳ Ｐゴシック"/>
        <family val="3"/>
        <charset val="128"/>
      </rPr>
      <t>oss on reduction of property and equipment</t>
    </r>
    <phoneticPr fontId="2"/>
  </si>
  <si>
    <r>
      <t>L</t>
    </r>
    <r>
      <rPr>
        <sz val="11"/>
        <rFont val="ＭＳ Ｐゴシック"/>
        <family val="3"/>
        <charset val="128"/>
      </rPr>
      <t>oss on disposal of property and equipment</t>
    </r>
    <phoneticPr fontId="2"/>
  </si>
  <si>
    <r>
      <t>L</t>
    </r>
    <r>
      <rPr>
        <sz val="11"/>
        <rFont val="ＭＳ Ｐゴシック"/>
        <family val="3"/>
        <charset val="128"/>
      </rPr>
      <t>oss on impairment of fixed assets</t>
    </r>
    <phoneticPr fontId="2"/>
  </si>
  <si>
    <r>
      <t>S</t>
    </r>
    <r>
      <rPr>
        <sz val="11"/>
        <rFont val="ＭＳ Ｐゴシック"/>
        <family val="3"/>
        <charset val="128"/>
      </rPr>
      <t>pecial allowance for doubtful receivables</t>
    </r>
    <phoneticPr fontId="2"/>
  </si>
  <si>
    <r>
      <t>O</t>
    </r>
    <r>
      <rPr>
        <sz val="11"/>
        <rFont val="ＭＳ Ｐゴシック"/>
        <family val="3"/>
        <charset val="128"/>
      </rPr>
      <t>ther</t>
    </r>
    <phoneticPr fontId="2"/>
  </si>
  <si>
    <r>
      <t>E</t>
    </r>
    <r>
      <rPr>
        <sz val="11"/>
        <rFont val="ＭＳ Ｐゴシック"/>
        <family val="3"/>
        <charset val="128"/>
      </rPr>
      <t>ntertainment and Communications</t>
    </r>
    <phoneticPr fontId="2"/>
  </si>
  <si>
    <r>
      <t>T</t>
    </r>
    <r>
      <rPr>
        <sz val="11"/>
        <rFont val="ＭＳ Ｐゴシック"/>
        <family val="3"/>
        <charset val="128"/>
      </rPr>
      <t>ravel and International Transportation</t>
    </r>
    <phoneticPr fontId="2"/>
  </si>
  <si>
    <r>
      <t>2</t>
    </r>
    <r>
      <rPr>
        <sz val="11"/>
        <rFont val="ＭＳ Ｐゴシック"/>
        <family val="3"/>
        <charset val="128"/>
      </rPr>
      <t>012/3</t>
    </r>
    <phoneticPr fontId="2"/>
  </si>
  <si>
    <t>Total extraordinary loss</t>
    <phoneticPr fontId="2"/>
  </si>
  <si>
    <t>Total income taxes</t>
    <phoneticPr fontId="2"/>
  </si>
  <si>
    <r>
      <t>I</t>
    </r>
    <r>
      <rPr>
        <sz val="11"/>
        <rFont val="ＭＳ Ｐゴシック"/>
        <family val="3"/>
        <charset val="128"/>
      </rPr>
      <t>ncome taxes－current</t>
    </r>
    <phoneticPr fontId="2"/>
  </si>
  <si>
    <r>
      <t>Income taxes－</t>
    </r>
    <r>
      <rPr>
        <sz val="11"/>
        <rFont val="ＭＳ Ｐゴシック"/>
        <family val="3"/>
        <charset val="128"/>
      </rPr>
      <t>defferd</t>
    </r>
    <phoneticPr fontId="2"/>
  </si>
  <si>
    <t>税金等調整前当期純利益</t>
    <rPh sb="0" eb="2">
      <t>ゼイキン</t>
    </rPh>
    <rPh sb="2" eb="3">
      <t>トウ</t>
    </rPh>
    <rPh sb="3" eb="6">
      <t>チョウセイマエ</t>
    </rPh>
    <rPh sb="6" eb="8">
      <t>トウキ</t>
    </rPh>
    <rPh sb="8" eb="11">
      <t>ジュンリエキ</t>
    </rPh>
    <phoneticPr fontId="2"/>
  </si>
  <si>
    <t>減価償却費</t>
    <rPh sb="0" eb="2">
      <t>ゲンカ</t>
    </rPh>
    <rPh sb="2" eb="5">
      <t>ショウキャクヒ</t>
    </rPh>
    <phoneticPr fontId="2"/>
  </si>
  <si>
    <t>のれん償却額</t>
    <rPh sb="3" eb="6">
      <t>ショウキャクガク</t>
    </rPh>
    <phoneticPr fontId="2"/>
  </si>
  <si>
    <t>連結包括利益計算書</t>
    <rPh sb="0" eb="2">
      <t>レンケツ</t>
    </rPh>
    <rPh sb="2" eb="4">
      <t>ホウカツ</t>
    </rPh>
    <rPh sb="4" eb="6">
      <t>リエキ</t>
    </rPh>
    <rPh sb="6" eb="9">
      <t>ケイサンショ</t>
    </rPh>
    <phoneticPr fontId="2"/>
  </si>
  <si>
    <t>Consolidated Statements of Comprehensive Income</t>
    <phoneticPr fontId="2"/>
  </si>
  <si>
    <t>その他の包括利益</t>
    <rPh sb="2" eb="3">
      <t>タ</t>
    </rPh>
    <rPh sb="4" eb="6">
      <t>ホウカツ</t>
    </rPh>
    <rPh sb="6" eb="8">
      <t>リエキ</t>
    </rPh>
    <phoneticPr fontId="2"/>
  </si>
  <si>
    <t>その他有価証券評価差額金</t>
    <rPh sb="2" eb="3">
      <t>タ</t>
    </rPh>
    <rPh sb="3" eb="5">
      <t>ユウカ</t>
    </rPh>
    <rPh sb="5" eb="7">
      <t>ショウケン</t>
    </rPh>
    <rPh sb="7" eb="9">
      <t>ヒョウカ</t>
    </rPh>
    <rPh sb="9" eb="12">
      <t>サガクキン</t>
    </rPh>
    <phoneticPr fontId="2"/>
  </si>
  <si>
    <t>為替換算調整勘定</t>
    <rPh sb="0" eb="2">
      <t>カワセ</t>
    </rPh>
    <rPh sb="2" eb="4">
      <t>カンサン</t>
    </rPh>
    <rPh sb="4" eb="6">
      <t>チョウセイ</t>
    </rPh>
    <rPh sb="6" eb="8">
      <t>カンジョウ</t>
    </rPh>
    <phoneticPr fontId="2"/>
  </si>
  <si>
    <t>持分法適用会社に対する持分相当額</t>
    <rPh sb="0" eb="3">
      <t>モチブンホウ</t>
    </rPh>
    <rPh sb="3" eb="5">
      <t>テキヨウ</t>
    </rPh>
    <rPh sb="5" eb="7">
      <t>カイシャ</t>
    </rPh>
    <rPh sb="8" eb="9">
      <t>タイ</t>
    </rPh>
    <rPh sb="11" eb="13">
      <t>モチブン</t>
    </rPh>
    <rPh sb="13" eb="16">
      <t>ソウトウガク</t>
    </rPh>
    <phoneticPr fontId="2"/>
  </si>
  <si>
    <t>包括利益</t>
    <rPh sb="0" eb="2">
      <t>ホウカツ</t>
    </rPh>
    <rPh sb="2" eb="4">
      <t>リエキ</t>
    </rPh>
    <phoneticPr fontId="2"/>
  </si>
  <si>
    <t>Total other Comprehensive Income</t>
    <phoneticPr fontId="2"/>
  </si>
  <si>
    <r>
      <t>V</t>
    </r>
    <r>
      <rPr>
        <sz val="11"/>
        <rFont val="ＭＳ Ｐゴシック"/>
        <family val="3"/>
        <charset val="128"/>
      </rPr>
      <t>aluation difference on available-for-sale securities</t>
    </r>
    <phoneticPr fontId="2"/>
  </si>
  <si>
    <r>
      <t>D</t>
    </r>
    <r>
      <rPr>
        <sz val="11"/>
        <rFont val="ＭＳ Ｐゴシック"/>
        <family val="3"/>
        <charset val="128"/>
      </rPr>
      <t>eferred gains of losses on hedges</t>
    </r>
    <phoneticPr fontId="2"/>
  </si>
  <si>
    <r>
      <t>F</t>
    </r>
    <r>
      <rPr>
        <sz val="11"/>
        <rFont val="ＭＳ Ｐゴシック"/>
        <family val="3"/>
        <charset val="128"/>
      </rPr>
      <t>oreign currency translation adjustment</t>
    </r>
    <phoneticPr fontId="2"/>
  </si>
  <si>
    <t>Comprehensive income</t>
    <phoneticPr fontId="2"/>
  </si>
  <si>
    <t>Foreign currency translation adjustments</t>
    <phoneticPr fontId="2"/>
  </si>
  <si>
    <t>Share of other comprehensive income of associates accounted for using equity method</t>
  </si>
  <si>
    <t>*</t>
    <phoneticPr fontId="2"/>
  </si>
  <si>
    <t>分譲等商品原価</t>
    <rPh sb="0" eb="2">
      <t>ブンジョウ</t>
    </rPh>
    <rPh sb="2" eb="3">
      <t>トウ</t>
    </rPh>
    <rPh sb="3" eb="5">
      <t>ショウヒン</t>
    </rPh>
    <rPh sb="5" eb="7">
      <t>ゲンカ</t>
    </rPh>
    <phoneticPr fontId="2"/>
  </si>
  <si>
    <t>賃貸等営業原価</t>
    <rPh sb="0" eb="2">
      <t>チンタイ</t>
    </rPh>
    <rPh sb="2" eb="3">
      <t>トウ</t>
    </rPh>
    <rPh sb="3" eb="5">
      <t>エイギョウ</t>
    </rPh>
    <rPh sb="5" eb="7">
      <t>ゲンカ</t>
    </rPh>
    <phoneticPr fontId="2"/>
  </si>
  <si>
    <r>
      <t>O</t>
    </r>
    <r>
      <rPr>
        <sz val="11"/>
        <rFont val="ＭＳ Ｐゴシック"/>
        <family val="3"/>
        <charset val="128"/>
      </rPr>
      <t>perating cost</t>
    </r>
    <phoneticPr fontId="2"/>
  </si>
  <si>
    <r>
      <t>C</t>
    </r>
    <r>
      <rPr>
        <sz val="11"/>
        <rFont val="ＭＳ Ｐゴシック"/>
        <family val="3"/>
        <charset val="128"/>
      </rPr>
      <t>ost of goods</t>
    </r>
    <phoneticPr fontId="2"/>
  </si>
  <si>
    <t>受取利息及び受取配当金</t>
    <rPh sb="0" eb="2">
      <t>ウケトリ</t>
    </rPh>
    <rPh sb="2" eb="4">
      <t>リソク</t>
    </rPh>
    <rPh sb="4" eb="5">
      <t>オヨ</t>
    </rPh>
    <rPh sb="6" eb="8">
      <t>ウケトリ</t>
    </rPh>
    <rPh sb="8" eb="11">
      <t>ハイトウキン</t>
    </rPh>
    <phoneticPr fontId="2"/>
  </si>
  <si>
    <t>固定資産圧縮損</t>
    <rPh sb="0" eb="4">
      <t>コテイシサン</t>
    </rPh>
    <rPh sb="4" eb="6">
      <t>アッシュク</t>
    </rPh>
    <rPh sb="6" eb="7">
      <t>ゾン</t>
    </rPh>
    <phoneticPr fontId="2"/>
  </si>
  <si>
    <t>工事負担金等受入額</t>
    <rPh sb="0" eb="2">
      <t>コウジ</t>
    </rPh>
    <rPh sb="2" eb="4">
      <t>フタン</t>
    </rPh>
    <rPh sb="4" eb="5">
      <t>キン</t>
    </rPh>
    <rPh sb="5" eb="6">
      <t>トウ</t>
    </rPh>
    <rPh sb="6" eb="9">
      <t>ウケイレガク</t>
    </rPh>
    <phoneticPr fontId="2"/>
  </si>
  <si>
    <t>小計</t>
    <rPh sb="0" eb="2">
      <t>ショウケイ</t>
    </rPh>
    <phoneticPr fontId="2"/>
  </si>
  <si>
    <t>利息及び配当金の受取額</t>
    <rPh sb="0" eb="2">
      <t>リソク</t>
    </rPh>
    <rPh sb="2" eb="3">
      <t>オヨ</t>
    </rPh>
    <rPh sb="4" eb="7">
      <t>ハイトウキン</t>
    </rPh>
    <rPh sb="8" eb="11">
      <t>ウケトリガク</t>
    </rPh>
    <phoneticPr fontId="2"/>
  </si>
  <si>
    <t>利息の支払額</t>
    <rPh sb="0" eb="2">
      <t>リソク</t>
    </rPh>
    <rPh sb="3" eb="6">
      <t>シハライガク</t>
    </rPh>
    <phoneticPr fontId="2"/>
  </si>
  <si>
    <t>固定資産の取得による支出</t>
    <rPh sb="0" eb="4">
      <t>コテイシサン</t>
    </rPh>
    <rPh sb="5" eb="7">
      <t>シュトク</t>
    </rPh>
    <rPh sb="10" eb="12">
      <t>シシュツ</t>
    </rPh>
    <phoneticPr fontId="2"/>
  </si>
  <si>
    <t>固定資産の売却による収入</t>
    <rPh sb="0" eb="4">
      <t>コテイシサン</t>
    </rPh>
    <rPh sb="5" eb="7">
      <t>バイキャク</t>
    </rPh>
    <rPh sb="10" eb="12">
      <t>シュウニュウ</t>
    </rPh>
    <phoneticPr fontId="2"/>
  </si>
  <si>
    <t>投資有価証券の取得による支出</t>
    <rPh sb="0" eb="2">
      <t>トウシ</t>
    </rPh>
    <rPh sb="2" eb="4">
      <t>ユウカ</t>
    </rPh>
    <rPh sb="4" eb="6">
      <t>ショウケン</t>
    </rPh>
    <rPh sb="7" eb="9">
      <t>シュトク</t>
    </rPh>
    <rPh sb="12" eb="14">
      <t>シシュツ</t>
    </rPh>
    <phoneticPr fontId="2"/>
  </si>
  <si>
    <t>投資有価証券の売却による収入</t>
    <rPh sb="0" eb="2">
      <t>トウシ</t>
    </rPh>
    <rPh sb="2" eb="4">
      <t>ユウカ</t>
    </rPh>
    <rPh sb="4" eb="6">
      <t>ショウケン</t>
    </rPh>
    <rPh sb="7" eb="9">
      <t>バイキャク</t>
    </rPh>
    <rPh sb="12" eb="14">
      <t>シュウニュウ</t>
    </rPh>
    <phoneticPr fontId="2"/>
  </si>
  <si>
    <t>長期貸付けによる支出</t>
    <rPh sb="0" eb="2">
      <t>チョウキ</t>
    </rPh>
    <rPh sb="2" eb="4">
      <t>カシツ</t>
    </rPh>
    <rPh sb="8" eb="10">
      <t>シシュツ</t>
    </rPh>
    <phoneticPr fontId="2"/>
  </si>
  <si>
    <t>工事負担金等受入による収入</t>
    <rPh sb="0" eb="2">
      <t>コウジ</t>
    </rPh>
    <rPh sb="2" eb="5">
      <t>フタンキン</t>
    </rPh>
    <rPh sb="5" eb="6">
      <t>トウ</t>
    </rPh>
    <rPh sb="6" eb="8">
      <t>ウケイレ</t>
    </rPh>
    <rPh sb="11" eb="13">
      <t>シュウニュウ</t>
    </rPh>
    <phoneticPr fontId="2"/>
  </si>
  <si>
    <t>Interest-bearing debt</t>
    <phoneticPr fontId="2"/>
  </si>
  <si>
    <t>有利子負債/EBITDA倍率（倍）</t>
    <rPh sb="0" eb="1">
      <t>ユウ</t>
    </rPh>
    <rPh sb="1" eb="3">
      <t>リシ</t>
    </rPh>
    <rPh sb="3" eb="5">
      <t>フサイ</t>
    </rPh>
    <rPh sb="12" eb="14">
      <t>バイリツ</t>
    </rPh>
    <rPh sb="15" eb="16">
      <t>バイ</t>
    </rPh>
    <phoneticPr fontId="2"/>
  </si>
  <si>
    <t>Interest-bearing debt/EBITDA（times）</t>
    <phoneticPr fontId="2"/>
  </si>
  <si>
    <t>Contents</t>
    <phoneticPr fontId="2"/>
  </si>
  <si>
    <t>長期借入れによる収入</t>
    <rPh sb="0" eb="2">
      <t>チョウキ</t>
    </rPh>
    <rPh sb="2" eb="4">
      <t>カリイレ</t>
    </rPh>
    <rPh sb="8" eb="10">
      <t>シュウニュウ</t>
    </rPh>
    <phoneticPr fontId="2"/>
  </si>
  <si>
    <t>長期借入金の返済による支出</t>
    <rPh sb="0" eb="2">
      <t>チョウキ</t>
    </rPh>
    <rPh sb="2" eb="5">
      <t>カリイレキン</t>
    </rPh>
    <rPh sb="6" eb="8">
      <t>ヘンサイ</t>
    </rPh>
    <rPh sb="11" eb="13">
      <t>シシュツ</t>
    </rPh>
    <phoneticPr fontId="2"/>
  </si>
  <si>
    <t>社債の発行による収入</t>
    <rPh sb="0" eb="2">
      <t>シャサイ</t>
    </rPh>
    <rPh sb="3" eb="5">
      <t>ハッコウ</t>
    </rPh>
    <rPh sb="8" eb="10">
      <t>シュウニュウ</t>
    </rPh>
    <phoneticPr fontId="2"/>
  </si>
  <si>
    <t>配当金の支払額</t>
    <rPh sb="0" eb="3">
      <t>ハイトウキン</t>
    </rPh>
    <rPh sb="4" eb="7">
      <t>シハライガク</t>
    </rPh>
    <phoneticPr fontId="2"/>
  </si>
  <si>
    <t>連結キャッシュ・フロー計算書</t>
    <rPh sb="0" eb="2">
      <t>レンケツ</t>
    </rPh>
    <rPh sb="11" eb="14">
      <t>ケイサンショ</t>
    </rPh>
    <phoneticPr fontId="2"/>
  </si>
  <si>
    <t>単位：百万円　Millions of yen</t>
    <rPh sb="0" eb="2">
      <t>タンイ</t>
    </rPh>
    <rPh sb="3" eb="5">
      <t>ヒャクマン</t>
    </rPh>
    <rPh sb="5" eb="6">
      <t>エン</t>
    </rPh>
    <phoneticPr fontId="2"/>
  </si>
  <si>
    <t>経営成績</t>
    <rPh sb="0" eb="2">
      <t>ケイエイ</t>
    </rPh>
    <rPh sb="2" eb="4">
      <t>セイセキ</t>
    </rPh>
    <phoneticPr fontId="2"/>
  </si>
  <si>
    <t>Result of Operations</t>
    <phoneticPr fontId="2"/>
  </si>
  <si>
    <r>
      <t>R</t>
    </r>
    <r>
      <rPr>
        <sz val="11"/>
        <rFont val="ＭＳ Ｐゴシック"/>
        <family val="3"/>
        <charset val="128"/>
      </rPr>
      <t>evenues from operations</t>
    </r>
    <phoneticPr fontId="2"/>
  </si>
  <si>
    <r>
      <t>O</t>
    </r>
    <r>
      <rPr>
        <sz val="11"/>
        <rFont val="ＭＳ Ｐゴシック"/>
        <family val="3"/>
        <charset val="128"/>
      </rPr>
      <t>perating income</t>
    </r>
    <phoneticPr fontId="2"/>
  </si>
  <si>
    <r>
      <t>O</t>
    </r>
    <r>
      <rPr>
        <sz val="11"/>
        <rFont val="ＭＳ Ｐゴシック"/>
        <family val="3"/>
        <charset val="128"/>
      </rPr>
      <t>rdinary income</t>
    </r>
    <phoneticPr fontId="2"/>
  </si>
  <si>
    <t>Capital expenditure</t>
    <phoneticPr fontId="2"/>
  </si>
  <si>
    <t>キャッシュ・フロー</t>
    <phoneticPr fontId="2"/>
  </si>
  <si>
    <t>Cash Flows</t>
    <phoneticPr fontId="2"/>
  </si>
  <si>
    <t>売上債権の増減額　（負の数は増加）</t>
    <rPh sb="0" eb="2">
      <t>ウリア</t>
    </rPh>
    <rPh sb="2" eb="4">
      <t>サイケン</t>
    </rPh>
    <rPh sb="5" eb="8">
      <t>ゾウゲンガク</t>
    </rPh>
    <rPh sb="10" eb="11">
      <t>フ</t>
    </rPh>
    <rPh sb="12" eb="13">
      <t>スウ</t>
    </rPh>
    <rPh sb="14" eb="16">
      <t>ゾウカ</t>
    </rPh>
    <phoneticPr fontId="2"/>
  </si>
  <si>
    <t>調整額</t>
    <rPh sb="0" eb="3">
      <t>チョウセイガク</t>
    </rPh>
    <phoneticPr fontId="2"/>
  </si>
  <si>
    <t>有形固定資産及び無形固定資産の増加額（資本的支出）</t>
    <rPh sb="0" eb="2">
      <t>ユウケイ</t>
    </rPh>
    <rPh sb="2" eb="6">
      <t>コテイシサン</t>
    </rPh>
    <rPh sb="6" eb="7">
      <t>オヨ</t>
    </rPh>
    <rPh sb="8" eb="10">
      <t>ムケイ</t>
    </rPh>
    <rPh sb="10" eb="12">
      <t>コテイ</t>
    </rPh>
    <rPh sb="12" eb="14">
      <t>シサン</t>
    </rPh>
    <rPh sb="15" eb="18">
      <t>ゾウカガク</t>
    </rPh>
    <rPh sb="19" eb="22">
      <t>シホンテキ</t>
    </rPh>
    <rPh sb="22" eb="24">
      <t>シシュツ</t>
    </rPh>
    <phoneticPr fontId="2"/>
  </si>
  <si>
    <r>
      <t>D</t>
    </r>
    <r>
      <rPr>
        <sz val="11"/>
        <rFont val="ＭＳ Ｐゴシック"/>
        <family val="3"/>
        <charset val="128"/>
      </rPr>
      <t>epreciation and amotisation</t>
    </r>
    <phoneticPr fontId="2"/>
  </si>
  <si>
    <r>
      <t>E</t>
    </r>
    <r>
      <rPr>
        <sz val="11"/>
        <rFont val="ＭＳ Ｐゴシック"/>
        <family val="3"/>
        <charset val="128"/>
      </rPr>
      <t>quity in (income) losses of affiliates</t>
    </r>
    <phoneticPr fontId="2"/>
  </si>
  <si>
    <r>
      <t>I</t>
    </r>
    <r>
      <rPr>
        <sz val="11"/>
        <rFont val="ＭＳ Ｐゴシック"/>
        <family val="3"/>
        <charset val="128"/>
      </rPr>
      <t>ncrease (decrease) in provision for retirement benefits</t>
    </r>
    <phoneticPr fontId="2"/>
  </si>
  <si>
    <t>（　）は負の数</t>
    <rPh sb="4" eb="5">
      <t>フ</t>
    </rPh>
    <rPh sb="6" eb="7">
      <t>スウ</t>
    </rPh>
    <phoneticPr fontId="2"/>
  </si>
  <si>
    <t>退職給付引当金の増減額　（負の数は減少）</t>
    <rPh sb="0" eb="2">
      <t>タイショク</t>
    </rPh>
    <rPh sb="2" eb="4">
      <t>キュウフ</t>
    </rPh>
    <rPh sb="4" eb="7">
      <t>ヒキアテキン</t>
    </rPh>
    <rPh sb="8" eb="11">
      <t>ゾウゲンガク</t>
    </rPh>
    <rPh sb="13" eb="14">
      <t>フ</t>
    </rPh>
    <rPh sb="15" eb="16">
      <t>スウ</t>
    </rPh>
    <rPh sb="17" eb="19">
      <t>ゲンショウ</t>
    </rPh>
    <phoneticPr fontId="2"/>
  </si>
  <si>
    <t>貸倒引当金の増減額　（負の数は減少）</t>
    <rPh sb="0" eb="2">
      <t>カシダオレ</t>
    </rPh>
    <rPh sb="2" eb="5">
      <t>ヒキアテキン</t>
    </rPh>
    <rPh sb="6" eb="9">
      <t>ゾウゲンガク</t>
    </rPh>
    <rPh sb="11" eb="12">
      <t>フ</t>
    </rPh>
    <rPh sb="13" eb="14">
      <t>スウ</t>
    </rPh>
    <rPh sb="15" eb="17">
      <t>ゲンショウ</t>
    </rPh>
    <phoneticPr fontId="2"/>
  </si>
  <si>
    <t>投資損失引当金の増減額　（負の数は減少）</t>
    <rPh sb="0" eb="2">
      <t>トウシ</t>
    </rPh>
    <rPh sb="2" eb="4">
      <t>ソンシツ</t>
    </rPh>
    <rPh sb="4" eb="7">
      <t>ヒキアテキン</t>
    </rPh>
    <rPh sb="8" eb="11">
      <t>ゾウゲンガク</t>
    </rPh>
    <rPh sb="13" eb="14">
      <t>フ</t>
    </rPh>
    <rPh sb="15" eb="16">
      <t>スウ</t>
    </rPh>
    <rPh sb="17" eb="19">
      <t>ゲンショウ</t>
    </rPh>
    <phoneticPr fontId="2"/>
  </si>
  <si>
    <t>たな卸資産の増減額　（負の数は増加）</t>
    <rPh sb="2" eb="3">
      <t>オロシ</t>
    </rPh>
    <rPh sb="3" eb="5">
      <t>シサン</t>
    </rPh>
    <rPh sb="6" eb="9">
      <t>ゾウゲンガク</t>
    </rPh>
    <rPh sb="11" eb="12">
      <t>フ</t>
    </rPh>
    <rPh sb="13" eb="14">
      <t>スウ</t>
    </rPh>
    <rPh sb="15" eb="17">
      <t>ゾウカ</t>
    </rPh>
    <phoneticPr fontId="2"/>
  </si>
  <si>
    <t>仕入債務の増減額　（負の数は減少）</t>
    <rPh sb="0" eb="2">
      <t>シイ</t>
    </rPh>
    <rPh sb="2" eb="4">
      <t>サイム</t>
    </rPh>
    <rPh sb="5" eb="8">
      <t>ゾウゲンガク</t>
    </rPh>
    <rPh sb="10" eb="11">
      <t>フ</t>
    </rPh>
    <rPh sb="12" eb="13">
      <t>スウ</t>
    </rPh>
    <rPh sb="14" eb="16">
      <t>ゲンショウ</t>
    </rPh>
    <phoneticPr fontId="2"/>
  </si>
  <si>
    <t>その他の負債の増減額　（負の数は減少）</t>
    <rPh sb="2" eb="3">
      <t>タ</t>
    </rPh>
    <rPh sb="4" eb="6">
      <t>フサイ</t>
    </rPh>
    <rPh sb="7" eb="10">
      <t>ゾウゲンガク</t>
    </rPh>
    <rPh sb="12" eb="13">
      <t>フ</t>
    </rPh>
    <rPh sb="14" eb="15">
      <t>スウ</t>
    </rPh>
    <rPh sb="16" eb="18">
      <t>ゲンショウ</t>
    </rPh>
    <phoneticPr fontId="2"/>
  </si>
  <si>
    <t>法人税等の支払額又は還付額　（負の数は支払）</t>
    <rPh sb="0" eb="3">
      <t>ホウジンゼイ</t>
    </rPh>
    <rPh sb="3" eb="4">
      <t>トウ</t>
    </rPh>
    <rPh sb="5" eb="8">
      <t>シハライガク</t>
    </rPh>
    <rPh sb="8" eb="9">
      <t>マタ</t>
    </rPh>
    <rPh sb="10" eb="13">
      <t>カンプガク</t>
    </rPh>
    <rPh sb="15" eb="16">
      <t>フ</t>
    </rPh>
    <rPh sb="17" eb="18">
      <t>スウ</t>
    </rPh>
    <rPh sb="19" eb="21">
      <t>シハラ</t>
    </rPh>
    <phoneticPr fontId="2"/>
  </si>
  <si>
    <t>Increase (decrease) in cash and cash equivalents</t>
    <phoneticPr fontId="2"/>
  </si>
  <si>
    <t>Cash and cash equivalents at beginning of year</t>
    <phoneticPr fontId="2"/>
  </si>
  <si>
    <t>Cash and cash equivalents at end of year</t>
    <phoneticPr fontId="2"/>
  </si>
  <si>
    <t>当期純利益（潜在株式調整後）</t>
    <rPh sb="0" eb="2">
      <t>トウキ</t>
    </rPh>
    <rPh sb="2" eb="5">
      <t>ジュンリエキ</t>
    </rPh>
    <rPh sb="6" eb="8">
      <t>センザイ</t>
    </rPh>
    <rPh sb="8" eb="10">
      <t>カブシキ</t>
    </rPh>
    <rPh sb="10" eb="12">
      <t>チョウセイ</t>
    </rPh>
    <rPh sb="12" eb="13">
      <t>ゴ</t>
    </rPh>
    <phoneticPr fontId="2"/>
  </si>
  <si>
    <t>-</t>
    <phoneticPr fontId="2"/>
  </si>
  <si>
    <t>新株予約権</t>
    <rPh sb="0" eb="2">
      <t>シンカブ</t>
    </rPh>
    <rPh sb="2" eb="5">
      <t>ヨヤクケン</t>
    </rPh>
    <phoneticPr fontId="2"/>
  </si>
  <si>
    <t>Stock Option</t>
    <phoneticPr fontId="2"/>
  </si>
  <si>
    <t>Increase in cash and cash equivalents from newly consolidated subsidiaries</t>
    <phoneticPr fontId="2"/>
  </si>
  <si>
    <t>事業整理損失</t>
    <rPh sb="0" eb="2">
      <t>ジギョウ</t>
    </rPh>
    <rPh sb="2" eb="4">
      <t>セイリ</t>
    </rPh>
    <rPh sb="4" eb="6">
      <t>ソンシツ</t>
    </rPh>
    <phoneticPr fontId="2"/>
  </si>
  <si>
    <t>Restructuring costs</t>
    <phoneticPr fontId="2"/>
  </si>
  <si>
    <t>土地再評価差額金</t>
    <rPh sb="0" eb="2">
      <t>トチ</t>
    </rPh>
    <rPh sb="2" eb="5">
      <t>サイヒョウカ</t>
    </rPh>
    <rPh sb="5" eb="8">
      <t>サガクキン</t>
    </rPh>
    <phoneticPr fontId="2"/>
  </si>
  <si>
    <t>－</t>
    <phoneticPr fontId="2"/>
  </si>
  <si>
    <r>
      <t>C</t>
    </r>
    <r>
      <rPr>
        <sz val="11"/>
        <rFont val="ＭＳ Ｐゴシック"/>
        <family val="3"/>
        <charset val="128"/>
      </rPr>
      <t>ash flows from investing activities</t>
    </r>
    <phoneticPr fontId="2"/>
  </si>
  <si>
    <r>
      <t>C</t>
    </r>
    <r>
      <rPr>
        <sz val="11"/>
        <rFont val="ＭＳ Ｐゴシック"/>
        <family val="3"/>
        <charset val="128"/>
      </rPr>
      <t>ash flows from financing activities</t>
    </r>
    <phoneticPr fontId="2"/>
  </si>
  <si>
    <t>従業員数（連結）</t>
    <rPh sb="0" eb="3">
      <t>ジュウギョウイン</t>
    </rPh>
    <rPh sb="3" eb="4">
      <t>スウ</t>
    </rPh>
    <rPh sb="5" eb="7">
      <t>レンケツ</t>
    </rPh>
    <phoneticPr fontId="2"/>
  </si>
  <si>
    <t>合計</t>
    <rPh sb="0" eb="2">
      <t>ゴウケイ</t>
    </rPh>
    <phoneticPr fontId="2"/>
  </si>
  <si>
    <t>Total</t>
    <phoneticPr fontId="2"/>
  </si>
  <si>
    <t>Number of employees（Consolidated）</t>
    <phoneticPr fontId="2"/>
  </si>
  <si>
    <r>
      <t>総資産営業利益率（ROA）（</t>
    </r>
    <r>
      <rPr>
        <sz val="11"/>
        <rFont val="ＭＳ Ｐゴシック"/>
        <family val="3"/>
        <charset val="128"/>
      </rPr>
      <t>%）</t>
    </r>
    <r>
      <rPr>
        <sz val="11"/>
        <rFont val="ＭＳ Ｐゴシック"/>
        <family val="3"/>
        <charset val="128"/>
      </rPr>
      <t>　</t>
    </r>
    <r>
      <rPr>
        <sz val="11"/>
        <rFont val="ＭＳ Ｐゴシック"/>
        <family val="3"/>
        <charset val="128"/>
      </rPr>
      <t>*2</t>
    </r>
    <rPh sb="0" eb="3">
      <t>ソウシサン</t>
    </rPh>
    <rPh sb="3" eb="5">
      <t>エイギョウ</t>
    </rPh>
    <rPh sb="5" eb="7">
      <t>リエキ</t>
    </rPh>
    <rPh sb="7" eb="8">
      <t>リツ</t>
    </rPh>
    <phoneticPr fontId="2"/>
  </si>
  <si>
    <t>Total investments and other assets</t>
    <phoneticPr fontId="2"/>
  </si>
  <si>
    <t>鉄道輸送人員</t>
    <rPh sb="0" eb="2">
      <t>テツドウ</t>
    </rPh>
    <rPh sb="2" eb="4">
      <t>ユソウ</t>
    </rPh>
    <rPh sb="4" eb="6">
      <t>ジンイン</t>
    </rPh>
    <phoneticPr fontId="2"/>
  </si>
  <si>
    <t>Number of passengers carried（railway）</t>
    <phoneticPr fontId="2"/>
  </si>
  <si>
    <t>定期外</t>
    <rPh sb="0" eb="2">
      <t>テイキ</t>
    </rPh>
    <rPh sb="2" eb="3">
      <t>ガイ</t>
    </rPh>
    <phoneticPr fontId="2"/>
  </si>
  <si>
    <r>
      <t>N</t>
    </r>
    <r>
      <rPr>
        <sz val="11"/>
        <rFont val="ＭＳ Ｐゴシック"/>
        <family val="3"/>
        <charset val="128"/>
      </rPr>
      <t>on-commuter</t>
    </r>
    <phoneticPr fontId="2"/>
  </si>
  <si>
    <r>
      <t>C</t>
    </r>
    <r>
      <rPr>
        <sz val="11"/>
        <rFont val="ＭＳ Ｐゴシック"/>
        <family val="3"/>
        <charset val="128"/>
      </rPr>
      <t>ommuter</t>
    </r>
    <phoneticPr fontId="2"/>
  </si>
  <si>
    <t>Hanshin Electric Railway</t>
    <phoneticPr fontId="2"/>
  </si>
  <si>
    <t>前期比増減率（%）</t>
    <rPh sb="0" eb="3">
      <t>ゼンキヒ</t>
    </rPh>
    <rPh sb="3" eb="6">
      <t>ゾウゲンリツ</t>
    </rPh>
    <phoneticPr fontId="2"/>
  </si>
  <si>
    <r>
      <t>Y</t>
    </r>
    <r>
      <rPr>
        <sz val="11"/>
        <rFont val="ＭＳ Ｐゴシック"/>
        <family val="3"/>
        <charset val="128"/>
      </rPr>
      <t>ear on Year（%）</t>
    </r>
    <phoneticPr fontId="2"/>
  </si>
  <si>
    <t>株価収益率（PER）（倍）</t>
    <rPh sb="0" eb="2">
      <t>カブカ</t>
    </rPh>
    <rPh sb="2" eb="5">
      <t>シュウエキリツ</t>
    </rPh>
    <rPh sb="11" eb="12">
      <t>バイ</t>
    </rPh>
    <phoneticPr fontId="2"/>
  </si>
  <si>
    <t>Price Earnings Ratio（PER）</t>
    <phoneticPr fontId="2"/>
  </si>
  <si>
    <t>1株当たり情報（円）</t>
    <rPh sb="1" eb="2">
      <t>カブ</t>
    </rPh>
    <rPh sb="2" eb="3">
      <t>ア</t>
    </rPh>
    <rPh sb="5" eb="7">
      <t>ジョウホウ</t>
    </rPh>
    <rPh sb="8" eb="9">
      <t>エン</t>
    </rPh>
    <phoneticPr fontId="2"/>
  </si>
  <si>
    <t>Per Share Data（yen）</t>
    <phoneticPr fontId="2"/>
  </si>
  <si>
    <t>財務状態</t>
    <rPh sb="0" eb="2">
      <t>ザイム</t>
    </rPh>
    <rPh sb="2" eb="4">
      <t>ジョウタイ</t>
    </rPh>
    <phoneticPr fontId="2"/>
  </si>
  <si>
    <t>Financial Position</t>
    <phoneticPr fontId="2"/>
  </si>
  <si>
    <r>
      <t>T</t>
    </r>
    <r>
      <rPr>
        <sz val="11"/>
        <rFont val="ＭＳ Ｐゴシック"/>
        <family val="3"/>
        <charset val="128"/>
      </rPr>
      <t>otal assets</t>
    </r>
    <phoneticPr fontId="2"/>
  </si>
  <si>
    <r>
      <t>I</t>
    </r>
    <r>
      <rPr>
        <sz val="11"/>
        <rFont val="ＭＳ Ｐゴシック"/>
        <family val="3"/>
        <charset val="128"/>
      </rPr>
      <t>nterest-bearing debt</t>
    </r>
    <phoneticPr fontId="2"/>
  </si>
  <si>
    <t>当期純利益（基本的）</t>
    <rPh sb="0" eb="2">
      <t>トウキ</t>
    </rPh>
    <rPh sb="2" eb="5">
      <t>ジュンリエキ</t>
    </rPh>
    <rPh sb="6" eb="9">
      <t>キホンテキ</t>
    </rPh>
    <phoneticPr fontId="2"/>
  </si>
  <si>
    <t>年間配当金</t>
    <rPh sb="0" eb="2">
      <t>ネンカン</t>
    </rPh>
    <rPh sb="2" eb="5">
      <t>ハイトウキン</t>
    </rPh>
    <phoneticPr fontId="2"/>
  </si>
  <si>
    <t>Net income－Basic</t>
    <phoneticPr fontId="2"/>
  </si>
  <si>
    <t>Net income－Diluted</t>
    <phoneticPr fontId="2"/>
  </si>
  <si>
    <t>Net assets</t>
    <phoneticPr fontId="2"/>
  </si>
  <si>
    <t>Dividend</t>
    <phoneticPr fontId="2"/>
  </si>
  <si>
    <t>最終更新日：</t>
    <rPh sb="0" eb="2">
      <t>サイシュウ</t>
    </rPh>
    <rPh sb="2" eb="5">
      <t>コウシンビ</t>
    </rPh>
    <phoneticPr fontId="2"/>
  </si>
  <si>
    <r>
      <t>Last Update</t>
    </r>
    <r>
      <rPr>
        <sz val="14"/>
        <rFont val="ＭＳ Ｐゴシック"/>
        <family val="3"/>
        <charset val="128"/>
      </rPr>
      <t>：</t>
    </r>
    <phoneticPr fontId="2"/>
  </si>
  <si>
    <t>財務指標</t>
    <rPh sb="0" eb="2">
      <t>ザイム</t>
    </rPh>
    <rPh sb="2" eb="4">
      <t>シヒョウ</t>
    </rPh>
    <phoneticPr fontId="2"/>
  </si>
  <si>
    <t>Ratios</t>
    <phoneticPr fontId="2"/>
  </si>
  <si>
    <r>
      <t>Operating income margin（</t>
    </r>
    <r>
      <rPr>
        <sz val="11"/>
        <rFont val="ＭＳ Ｐゴシック"/>
        <family val="3"/>
        <charset val="128"/>
      </rPr>
      <t>%</t>
    </r>
    <r>
      <rPr>
        <sz val="11"/>
        <rFont val="ＭＳ Ｐゴシック"/>
        <family val="3"/>
        <charset val="128"/>
      </rPr>
      <t>）</t>
    </r>
    <phoneticPr fontId="2"/>
  </si>
  <si>
    <t>営業収益営業利益率（%）</t>
    <rPh sb="0" eb="2">
      <t>エイギョウ</t>
    </rPh>
    <rPh sb="2" eb="4">
      <t>シュウエキ</t>
    </rPh>
    <rPh sb="4" eb="6">
      <t>エイギョウ</t>
    </rPh>
    <rPh sb="6" eb="8">
      <t>リエキ</t>
    </rPh>
    <rPh sb="8" eb="9">
      <t>リツ</t>
    </rPh>
    <phoneticPr fontId="2"/>
  </si>
  <si>
    <r>
      <t>有利子負債/</t>
    </r>
    <r>
      <rPr>
        <sz val="11"/>
        <rFont val="ＭＳ Ｐゴシック"/>
        <family val="3"/>
        <charset val="128"/>
      </rPr>
      <t>EBITDA倍率（倍）</t>
    </r>
    <rPh sb="0" eb="3">
      <t>ユウリシ</t>
    </rPh>
    <rPh sb="3" eb="5">
      <t>フサイ</t>
    </rPh>
    <rPh sb="12" eb="14">
      <t>バイリツ</t>
    </rPh>
    <rPh sb="15" eb="16">
      <t>バイ</t>
    </rPh>
    <phoneticPr fontId="2"/>
  </si>
  <si>
    <r>
      <t>Interest-bearing debt/EBITDA（</t>
    </r>
    <r>
      <rPr>
        <sz val="11"/>
        <rFont val="ＭＳ Ｐゴシック"/>
        <family val="3"/>
        <charset val="128"/>
      </rPr>
      <t>times）</t>
    </r>
    <phoneticPr fontId="2"/>
  </si>
  <si>
    <t>Equity ratio（%）</t>
    <phoneticPr fontId="2"/>
  </si>
  <si>
    <t>自己資本比率（%）</t>
    <rPh sb="0" eb="2">
      <t>ジコ</t>
    </rPh>
    <rPh sb="2" eb="4">
      <t>シホン</t>
    </rPh>
    <rPh sb="4" eb="6">
      <t>ヒリツ</t>
    </rPh>
    <phoneticPr fontId="2"/>
  </si>
  <si>
    <r>
      <t>EBITDA　</t>
    </r>
    <r>
      <rPr>
        <sz val="11"/>
        <rFont val="ＭＳ Ｐゴシック"/>
        <family val="3"/>
        <charset val="128"/>
      </rPr>
      <t>*1</t>
    </r>
    <phoneticPr fontId="2"/>
  </si>
  <si>
    <r>
      <t>EBITDA（</t>
    </r>
    <r>
      <rPr>
        <sz val="11"/>
        <rFont val="ＭＳ Ｐゴシック"/>
        <family val="3"/>
        <charset val="128"/>
      </rPr>
      <t xml:space="preserve">Earnings </t>
    </r>
    <r>
      <rPr>
        <sz val="11"/>
        <rFont val="ＭＳ Ｐゴシック"/>
        <family val="3"/>
        <charset val="128"/>
      </rPr>
      <t>B</t>
    </r>
    <r>
      <rPr>
        <sz val="11"/>
        <rFont val="ＭＳ Ｐゴシック"/>
        <family val="3"/>
        <charset val="128"/>
      </rPr>
      <t>efore Interest Taxes Depreciation and Amortization）　</t>
    </r>
    <r>
      <rPr>
        <sz val="11"/>
        <rFont val="ＭＳ Ｐゴシック"/>
        <family val="3"/>
        <charset val="128"/>
      </rPr>
      <t>*1</t>
    </r>
    <phoneticPr fontId="2"/>
  </si>
  <si>
    <t>ｴﾝﾀﾃｲﾝﾒﾝﾄ･ｺﾐｭﾆｹｰｼｮﾝ事業</t>
    <rPh sb="19" eb="21">
      <t>ジギョウ</t>
    </rPh>
    <phoneticPr fontId="2"/>
  </si>
  <si>
    <r>
      <t>U</t>
    </r>
    <r>
      <rPr>
        <sz val="11"/>
        <rFont val="ＭＳ Ｐゴシック"/>
        <family val="3"/>
        <charset val="128"/>
      </rPr>
      <t>rban Transportation</t>
    </r>
    <phoneticPr fontId="2"/>
  </si>
  <si>
    <r>
      <t>R</t>
    </r>
    <r>
      <rPr>
        <sz val="11"/>
        <rFont val="ＭＳ Ｐゴシック"/>
        <family val="3"/>
        <charset val="128"/>
      </rPr>
      <t>eal Estate</t>
    </r>
    <phoneticPr fontId="2"/>
  </si>
  <si>
    <r>
      <t>E</t>
    </r>
    <r>
      <rPr>
        <sz val="11"/>
        <rFont val="ＭＳ Ｐゴシック"/>
        <family val="3"/>
        <charset val="128"/>
      </rPr>
      <t>ntertainment and Communications</t>
    </r>
    <phoneticPr fontId="2"/>
  </si>
  <si>
    <r>
      <t>T</t>
    </r>
    <r>
      <rPr>
        <sz val="11"/>
        <rFont val="ＭＳ Ｐゴシック"/>
        <family val="3"/>
        <charset val="128"/>
      </rPr>
      <t>ravel and International Transportation</t>
    </r>
    <phoneticPr fontId="2"/>
  </si>
  <si>
    <r>
      <t>H</t>
    </r>
    <r>
      <rPr>
        <sz val="11"/>
        <rFont val="ＭＳ Ｐゴシック"/>
        <family val="3"/>
        <charset val="128"/>
      </rPr>
      <t>otels</t>
    </r>
    <phoneticPr fontId="2"/>
  </si>
  <si>
    <r>
      <t>R</t>
    </r>
    <r>
      <rPr>
        <sz val="11"/>
        <rFont val="ＭＳ Ｐゴシック"/>
        <family val="3"/>
        <charset val="128"/>
      </rPr>
      <t>etailing</t>
    </r>
    <phoneticPr fontId="2"/>
  </si>
  <si>
    <r>
      <t>E</t>
    </r>
    <r>
      <rPr>
        <sz val="11"/>
        <rFont val="ＭＳ Ｐゴシック"/>
        <family val="3"/>
        <charset val="128"/>
      </rPr>
      <t>liminations or Corporate</t>
    </r>
    <phoneticPr fontId="2"/>
  </si>
  <si>
    <t>Consolidated Decade Summary</t>
    <phoneticPr fontId="2"/>
  </si>
  <si>
    <t>現金及び現金同等物の期中増減額</t>
    <rPh sb="0" eb="2">
      <t>ゲンキン</t>
    </rPh>
    <rPh sb="2" eb="3">
      <t>オヨ</t>
    </rPh>
    <rPh sb="4" eb="6">
      <t>ゲンキン</t>
    </rPh>
    <rPh sb="6" eb="9">
      <t>ドウトウブツ</t>
    </rPh>
    <rPh sb="10" eb="12">
      <t>キチュウ</t>
    </rPh>
    <rPh sb="12" eb="15">
      <t>ゾウゲンガク</t>
    </rPh>
    <phoneticPr fontId="2"/>
  </si>
  <si>
    <t>現金及び現金同等物の期末残高</t>
    <rPh sb="0" eb="2">
      <t>ゲンキン</t>
    </rPh>
    <rPh sb="2" eb="3">
      <t>オヨ</t>
    </rPh>
    <rPh sb="4" eb="6">
      <t>ゲンキン</t>
    </rPh>
    <rPh sb="6" eb="9">
      <t>ドウトウブツ</t>
    </rPh>
    <rPh sb="10" eb="12">
      <t>キマツ</t>
    </rPh>
    <rPh sb="12" eb="14">
      <t>ザンダカ</t>
    </rPh>
    <phoneticPr fontId="2"/>
  </si>
  <si>
    <r>
      <t>I</t>
    </r>
    <r>
      <rPr>
        <sz val="11"/>
        <rFont val="ＭＳ Ｐゴシック"/>
        <family val="3"/>
        <charset val="128"/>
      </rPr>
      <t>ncrese（decrese） in cash and cash equivalents</t>
    </r>
    <phoneticPr fontId="2"/>
  </si>
  <si>
    <r>
      <t>C</t>
    </r>
    <r>
      <rPr>
        <sz val="11"/>
        <rFont val="ＭＳ Ｐゴシック"/>
        <family val="3"/>
        <charset val="128"/>
      </rPr>
      <t>ash and cash equivalents at end of year</t>
    </r>
    <phoneticPr fontId="2"/>
  </si>
  <si>
    <r>
      <t>D/Eレシオ（倍）　</t>
    </r>
    <r>
      <rPr>
        <sz val="11"/>
        <rFont val="ＭＳ Ｐゴシック"/>
        <family val="3"/>
        <charset val="128"/>
      </rPr>
      <t>*4</t>
    </r>
    <rPh sb="7" eb="8">
      <t>バイ</t>
    </rPh>
    <phoneticPr fontId="2"/>
  </si>
  <si>
    <r>
      <t>Debt/equity（D/E）ratio（times）　</t>
    </r>
    <r>
      <rPr>
        <sz val="11"/>
        <rFont val="ＭＳ Ｐゴシック"/>
        <family val="3"/>
        <charset val="128"/>
      </rPr>
      <t>*4</t>
    </r>
    <phoneticPr fontId="2"/>
  </si>
  <si>
    <t>その他の指標</t>
    <rPh sb="2" eb="3">
      <t>タ</t>
    </rPh>
    <rPh sb="4" eb="6">
      <t>シヒョウ</t>
    </rPh>
    <phoneticPr fontId="2"/>
  </si>
  <si>
    <t>発行済株式総数（千株）</t>
    <rPh sb="0" eb="2">
      <t>ハッコウ</t>
    </rPh>
    <rPh sb="2" eb="3">
      <t>ズ</t>
    </rPh>
    <rPh sb="3" eb="5">
      <t>カブシキ</t>
    </rPh>
    <rPh sb="5" eb="7">
      <t>ソウスウ</t>
    </rPh>
    <rPh sb="8" eb="9">
      <t>セン</t>
    </rPh>
    <rPh sb="9" eb="10">
      <t>カブ</t>
    </rPh>
    <phoneticPr fontId="2"/>
  </si>
  <si>
    <t>従業員数（人）</t>
    <rPh sb="0" eb="3">
      <t>ジュウギョウイン</t>
    </rPh>
    <rPh sb="3" eb="4">
      <t>スウ</t>
    </rPh>
    <rPh sb="5" eb="6">
      <t>ニン</t>
    </rPh>
    <phoneticPr fontId="2"/>
  </si>
  <si>
    <r>
      <t>N</t>
    </r>
    <r>
      <rPr>
        <sz val="11"/>
        <rFont val="ＭＳ Ｐゴシック"/>
        <family val="3"/>
        <charset val="128"/>
      </rPr>
      <t>umber of outstanding shares（thousands）</t>
    </r>
    <phoneticPr fontId="2"/>
  </si>
  <si>
    <r>
      <t xml:space="preserve">Number of </t>
    </r>
    <r>
      <rPr>
        <sz val="11"/>
        <rFont val="ＭＳ Ｐゴシック"/>
        <family val="3"/>
        <charset val="128"/>
      </rPr>
      <t>employees</t>
    </r>
    <phoneticPr fontId="2"/>
  </si>
  <si>
    <t>*1　</t>
    <phoneticPr fontId="2"/>
  </si>
  <si>
    <t>*2　</t>
    <phoneticPr fontId="2"/>
  </si>
  <si>
    <t>ROA＝営業利益/総資産の期首期末平均</t>
    <rPh sb="4" eb="6">
      <t>エイギョウ</t>
    </rPh>
    <rPh sb="6" eb="8">
      <t>リエキ</t>
    </rPh>
    <rPh sb="9" eb="12">
      <t>ソウシサン</t>
    </rPh>
    <rPh sb="13" eb="15">
      <t>キシュ</t>
    </rPh>
    <rPh sb="15" eb="17">
      <t>キマツ</t>
    </rPh>
    <rPh sb="17" eb="19">
      <t>ヘイキン</t>
    </rPh>
    <phoneticPr fontId="2"/>
  </si>
  <si>
    <t>　*3　</t>
    <phoneticPr fontId="2"/>
  </si>
  <si>
    <t>Return On Assets（ROA）（%）　*2</t>
    <phoneticPr fontId="2"/>
  </si>
  <si>
    <r>
      <t>Return On Equity（</t>
    </r>
    <r>
      <rPr>
        <sz val="11"/>
        <rFont val="ＭＳ Ｐゴシック"/>
        <family val="3"/>
        <charset val="128"/>
      </rPr>
      <t>ROE）</t>
    </r>
    <r>
      <rPr>
        <sz val="11"/>
        <rFont val="ＭＳ Ｐゴシック"/>
        <family val="3"/>
        <charset val="128"/>
      </rPr>
      <t>（</t>
    </r>
    <r>
      <rPr>
        <sz val="11"/>
        <rFont val="ＭＳ Ｐゴシック"/>
        <family val="3"/>
        <charset val="128"/>
      </rPr>
      <t>%）</t>
    </r>
    <r>
      <rPr>
        <sz val="11"/>
        <rFont val="ＭＳ Ｐゴシック"/>
        <family val="3"/>
        <charset val="128"/>
      </rPr>
      <t>　</t>
    </r>
    <r>
      <rPr>
        <sz val="11"/>
        <rFont val="ＭＳ Ｐゴシック"/>
        <family val="3"/>
        <charset val="128"/>
      </rPr>
      <t>*3</t>
    </r>
    <phoneticPr fontId="2"/>
  </si>
  <si>
    <t>ROA＝operating income/total assets（average of period-start and period-end totals）</t>
    <phoneticPr fontId="2"/>
  </si>
  <si>
    <t>　*4　</t>
  </si>
  <si>
    <t>D/Eレシオ＝有利子負債/自己資本</t>
    <rPh sb="7" eb="10">
      <t>ユウリシ</t>
    </rPh>
    <rPh sb="10" eb="12">
      <t>フサイ</t>
    </rPh>
    <rPh sb="13" eb="15">
      <t>ジコ</t>
    </rPh>
    <rPh sb="15" eb="17">
      <t>シホン</t>
    </rPh>
    <phoneticPr fontId="2"/>
  </si>
  <si>
    <t>D/E rario＝interest-bearing debt/equity</t>
    <phoneticPr fontId="2"/>
  </si>
  <si>
    <t>営業利益又は営業損失</t>
    <rPh sb="0" eb="2">
      <t>エイギョウ</t>
    </rPh>
    <rPh sb="2" eb="4">
      <t>リエキ</t>
    </rPh>
    <rPh sb="4" eb="5">
      <t>マタ</t>
    </rPh>
    <rPh sb="6" eb="8">
      <t>エイギョウ</t>
    </rPh>
    <rPh sb="8" eb="10">
      <t>ソンシツ</t>
    </rPh>
    <phoneticPr fontId="2"/>
  </si>
  <si>
    <t>Operating income（losses）</t>
    <phoneticPr fontId="2"/>
  </si>
  <si>
    <t>Loss on impairment of fixed assets</t>
    <phoneticPr fontId="2"/>
  </si>
  <si>
    <t>Segment Information（Consolidated)</t>
    <phoneticPr fontId="2"/>
  </si>
  <si>
    <t>セグメント情報（連結）</t>
    <rPh sb="5" eb="7">
      <t>ジョウホウ</t>
    </rPh>
    <rPh sb="8" eb="10">
      <t>レンケツ</t>
    </rPh>
    <phoneticPr fontId="2"/>
  </si>
  <si>
    <t>Hankyu Corporation</t>
    <phoneticPr fontId="2"/>
  </si>
  <si>
    <t>鉄道事業営業費</t>
    <rPh sb="0" eb="2">
      <t>テツドウ</t>
    </rPh>
    <rPh sb="2" eb="4">
      <t>ジギョウ</t>
    </rPh>
    <rPh sb="4" eb="7">
      <t>エイギョウヒ</t>
    </rPh>
    <phoneticPr fontId="2"/>
  </si>
  <si>
    <t>運送営業費</t>
    <rPh sb="0" eb="2">
      <t>ウンソウ</t>
    </rPh>
    <rPh sb="2" eb="5">
      <t>エイギョウヒ</t>
    </rPh>
    <phoneticPr fontId="2"/>
  </si>
  <si>
    <t>動力費</t>
    <rPh sb="0" eb="3">
      <t>ドウリョクヒ</t>
    </rPh>
    <phoneticPr fontId="2"/>
  </si>
  <si>
    <t>一般管理費</t>
    <rPh sb="0" eb="2">
      <t>イッパン</t>
    </rPh>
    <rPh sb="2" eb="5">
      <t>カンリヒ</t>
    </rPh>
    <phoneticPr fontId="2"/>
  </si>
  <si>
    <t>その他事業営業費</t>
    <rPh sb="2" eb="3">
      <t>タ</t>
    </rPh>
    <rPh sb="3" eb="5">
      <t>ジギョウ</t>
    </rPh>
    <rPh sb="5" eb="7">
      <t>エイギョウ</t>
    </rPh>
    <rPh sb="7" eb="8">
      <t>ヒ</t>
    </rPh>
    <phoneticPr fontId="2"/>
  </si>
  <si>
    <t>売上原価</t>
    <rPh sb="0" eb="2">
      <t>ウリア</t>
    </rPh>
    <rPh sb="2" eb="4">
      <t>ゲンカ</t>
    </rPh>
    <phoneticPr fontId="2"/>
  </si>
  <si>
    <t>給与</t>
    <rPh sb="0" eb="2">
      <t>キュウヨ</t>
    </rPh>
    <phoneticPr fontId="2"/>
  </si>
  <si>
    <t>販売費及び一般管理費</t>
    <rPh sb="0" eb="2">
      <t>ハンバイ</t>
    </rPh>
    <rPh sb="2" eb="3">
      <t>ヒ</t>
    </rPh>
    <rPh sb="3" eb="4">
      <t>オヨ</t>
    </rPh>
    <rPh sb="5" eb="7">
      <t>イッパン</t>
    </rPh>
    <rPh sb="7" eb="10">
      <t>カンリヒ</t>
    </rPh>
    <phoneticPr fontId="2"/>
  </si>
  <si>
    <t>全事業営業費合計</t>
    <rPh sb="0" eb="3">
      <t>ゼンジギョウ</t>
    </rPh>
    <rPh sb="3" eb="6">
      <t>エイギョウヒ</t>
    </rPh>
    <rPh sb="6" eb="8">
      <t>ゴウケイ</t>
    </rPh>
    <phoneticPr fontId="2"/>
  </si>
  <si>
    <r>
      <t>Repair</t>
    </r>
    <r>
      <rPr>
        <sz val="11"/>
        <rFont val="ＭＳ Ｐゴシック"/>
        <family val="3"/>
        <charset val="128"/>
      </rPr>
      <t xml:space="preserve"> expenses</t>
    </r>
    <phoneticPr fontId="2"/>
  </si>
  <si>
    <r>
      <t>P</t>
    </r>
    <r>
      <rPr>
        <sz val="11"/>
        <rFont val="ＭＳ Ｐゴシック"/>
        <family val="3"/>
        <charset val="128"/>
      </rPr>
      <t>ower costs</t>
    </r>
    <phoneticPr fontId="2"/>
  </si>
  <si>
    <r>
      <t>P</t>
    </r>
    <r>
      <rPr>
        <sz val="11"/>
        <rFont val="ＭＳ Ｐゴシック"/>
        <family val="3"/>
        <charset val="128"/>
      </rPr>
      <t>ersonal expenses</t>
    </r>
    <phoneticPr fontId="2"/>
  </si>
  <si>
    <t>Payroll costs</t>
    <phoneticPr fontId="2"/>
  </si>
  <si>
    <r>
      <t>E</t>
    </r>
    <r>
      <rPr>
        <sz val="11"/>
        <rFont val="ＭＳ Ｐゴシック"/>
        <family val="3"/>
        <charset val="128"/>
      </rPr>
      <t>xpenses</t>
    </r>
    <phoneticPr fontId="2"/>
  </si>
  <si>
    <t>Operating expenses of transportation</t>
    <phoneticPr fontId="2"/>
  </si>
  <si>
    <t>General and administrative expenses</t>
    <phoneticPr fontId="2"/>
  </si>
  <si>
    <t>Taxes</t>
    <phoneticPr fontId="2"/>
  </si>
  <si>
    <t>Depreciation and amortisation</t>
    <phoneticPr fontId="2"/>
  </si>
  <si>
    <t>営業費明細（単体）</t>
    <rPh sb="0" eb="3">
      <t>エイギョウヒ</t>
    </rPh>
    <rPh sb="3" eb="5">
      <t>メイサイ</t>
    </rPh>
    <rPh sb="6" eb="8">
      <t>タンタイ</t>
    </rPh>
    <phoneticPr fontId="2"/>
  </si>
  <si>
    <t>Selling，general and administrative expenses</t>
    <phoneticPr fontId="2"/>
  </si>
  <si>
    <t>Cost of sales</t>
    <phoneticPr fontId="2"/>
  </si>
  <si>
    <t>Total cost of revenues from operations</t>
    <phoneticPr fontId="2"/>
  </si>
  <si>
    <t>電力費</t>
    <rPh sb="0" eb="3">
      <t>デンリョクヒ</t>
    </rPh>
    <phoneticPr fontId="2"/>
  </si>
  <si>
    <t>兼業営業費</t>
    <rPh sb="0" eb="2">
      <t>ケンギョウ</t>
    </rPh>
    <rPh sb="2" eb="5">
      <t>エイギョウヒ</t>
    </rPh>
    <phoneticPr fontId="2"/>
  </si>
  <si>
    <t>土地建物売上原価</t>
    <rPh sb="0" eb="2">
      <t>トチ</t>
    </rPh>
    <rPh sb="2" eb="4">
      <t>タテモノ</t>
    </rPh>
    <rPh sb="4" eb="6">
      <t>ウリア</t>
    </rPh>
    <rPh sb="6" eb="8">
      <t>ゲンカ</t>
    </rPh>
    <phoneticPr fontId="2"/>
  </si>
  <si>
    <t>Operating expenses and cost of sales of railway business</t>
    <phoneticPr fontId="2"/>
  </si>
  <si>
    <t>Operating expenses and cost of sales of the other business</t>
    <phoneticPr fontId="2"/>
  </si>
  <si>
    <t>鉄道線路使用料</t>
    <rPh sb="0" eb="2">
      <t>テツドウ</t>
    </rPh>
    <rPh sb="2" eb="4">
      <t>センロ</t>
    </rPh>
    <rPh sb="4" eb="7">
      <t>シヨウリョウ</t>
    </rPh>
    <phoneticPr fontId="2"/>
  </si>
  <si>
    <r>
      <t>R</t>
    </r>
    <r>
      <rPr>
        <sz val="11"/>
        <rFont val="ＭＳ Ｐゴシック"/>
        <family val="3"/>
        <charset val="128"/>
      </rPr>
      <t>ental costs of railway</t>
    </r>
    <phoneticPr fontId="2"/>
  </si>
  <si>
    <r>
      <t xml:space="preserve">Increase (decrease) in </t>
    </r>
    <r>
      <rPr>
        <sz val="11"/>
        <rFont val="ＭＳ Ｐゴシック"/>
        <family val="3"/>
        <charset val="128"/>
      </rPr>
      <t>allowance for doubtful receivables</t>
    </r>
    <phoneticPr fontId="2"/>
  </si>
  <si>
    <r>
      <t xml:space="preserve">Increase (decrease) in </t>
    </r>
    <r>
      <rPr>
        <sz val="11"/>
        <rFont val="ＭＳ Ｐゴシック"/>
        <family val="3"/>
        <charset val="128"/>
      </rPr>
      <t>reserve for investment losses</t>
    </r>
    <phoneticPr fontId="2"/>
  </si>
  <si>
    <r>
      <t>I</t>
    </r>
    <r>
      <rPr>
        <sz val="11"/>
        <rFont val="ＭＳ Ｐゴシック"/>
        <family val="3"/>
        <charset val="128"/>
      </rPr>
      <t>nterest and dividend income</t>
    </r>
    <phoneticPr fontId="2"/>
  </si>
  <si>
    <r>
      <t xml:space="preserve">Interest </t>
    </r>
    <r>
      <rPr>
        <sz val="11"/>
        <rFont val="ＭＳ Ｐゴシック"/>
        <family val="3"/>
        <charset val="128"/>
      </rPr>
      <t>expense</t>
    </r>
    <phoneticPr fontId="2"/>
  </si>
  <si>
    <r>
      <t>G</t>
    </r>
    <r>
      <rPr>
        <sz val="11"/>
        <rFont val="ＭＳ Ｐゴシック"/>
        <family val="3"/>
        <charset val="128"/>
      </rPr>
      <t>ain on contributions for construction works</t>
    </r>
    <phoneticPr fontId="2"/>
  </si>
  <si>
    <t>Decrease (increase) in trade receivables</t>
    <phoneticPr fontId="2"/>
  </si>
  <si>
    <t>Decrease (increase) in inventories</t>
    <phoneticPr fontId="2"/>
  </si>
  <si>
    <t>(Increase) decrease in trade payables</t>
    <phoneticPr fontId="2"/>
  </si>
  <si>
    <t>Increase (decrease) in other liabilities</t>
    <phoneticPr fontId="2"/>
  </si>
  <si>
    <r>
      <t>O</t>
    </r>
    <r>
      <rPr>
        <sz val="11"/>
        <rFont val="ＭＳ Ｐゴシック"/>
        <family val="3"/>
        <charset val="128"/>
      </rPr>
      <t xml:space="preserve">ther </t>
    </r>
    <phoneticPr fontId="2"/>
  </si>
  <si>
    <r>
      <t>S</t>
    </r>
    <r>
      <rPr>
        <sz val="11"/>
        <rFont val="ＭＳ Ｐゴシック"/>
        <family val="3"/>
        <charset val="128"/>
      </rPr>
      <t>ubtotal</t>
    </r>
    <phoneticPr fontId="2"/>
  </si>
  <si>
    <t>Interest and dividends received</t>
    <phoneticPr fontId="2"/>
  </si>
  <si>
    <t>Interest paid</t>
    <phoneticPr fontId="2"/>
  </si>
  <si>
    <t>Income taxes (paid) refunded</t>
    <phoneticPr fontId="2"/>
  </si>
  <si>
    <t>Cash flows from operating activities　［Net］</t>
    <phoneticPr fontId="2"/>
  </si>
  <si>
    <t>Cash flows from investing activities　［Net］</t>
    <phoneticPr fontId="2"/>
  </si>
  <si>
    <t>Purchases of property and equipment</t>
    <phoneticPr fontId="2"/>
  </si>
  <si>
    <t>Proceeds from sale of property and equipment</t>
    <phoneticPr fontId="2"/>
  </si>
  <si>
    <t>Purchases of investment securities</t>
    <phoneticPr fontId="2"/>
  </si>
  <si>
    <t>Proceeds from sale of investment securities</t>
    <phoneticPr fontId="2"/>
  </si>
  <si>
    <t>連結の範囲の変更を伴う子会社株式の売却による収入</t>
    <rPh sb="0" eb="2">
      <t>レンケツ</t>
    </rPh>
    <rPh sb="3" eb="5">
      <t>ハンイ</t>
    </rPh>
    <rPh sb="6" eb="8">
      <t>ヘンコウ</t>
    </rPh>
    <rPh sb="9" eb="10">
      <t>トモナ</t>
    </rPh>
    <rPh sb="11" eb="12">
      <t>コ</t>
    </rPh>
    <rPh sb="12" eb="14">
      <t>カイシャ</t>
    </rPh>
    <rPh sb="14" eb="16">
      <t>カブシキ</t>
    </rPh>
    <rPh sb="17" eb="19">
      <t>バイキャク</t>
    </rPh>
    <rPh sb="22" eb="24">
      <t>シュウニュウ</t>
    </rPh>
    <phoneticPr fontId="2"/>
  </si>
  <si>
    <t>Proceeds from sale of investments in consolidated subsidiaries affecting scope of consolidation</t>
    <phoneticPr fontId="2"/>
  </si>
  <si>
    <t>Net decrease (increase) in short-term loans receivable</t>
    <phoneticPr fontId="2"/>
  </si>
  <si>
    <t>Long-term loans advanced</t>
    <phoneticPr fontId="2"/>
  </si>
  <si>
    <t>長期貸付金の回収による収入</t>
    <rPh sb="0" eb="2">
      <t>チョウキ</t>
    </rPh>
    <rPh sb="2" eb="4">
      <t>カシツ</t>
    </rPh>
    <rPh sb="4" eb="5">
      <t>キン</t>
    </rPh>
    <rPh sb="6" eb="8">
      <t>カイシュウ</t>
    </rPh>
    <rPh sb="11" eb="13">
      <t>シュウニュウ</t>
    </rPh>
    <phoneticPr fontId="2"/>
  </si>
  <si>
    <t>Proceeds from collection of long-term loans receivable</t>
    <phoneticPr fontId="2"/>
  </si>
  <si>
    <t>Receipt of contributions for construction works</t>
    <phoneticPr fontId="2"/>
  </si>
  <si>
    <t>Cash flows from financing activities　［Net］</t>
    <phoneticPr fontId="2"/>
  </si>
  <si>
    <t>短期貸付金の純増減額　（負の数は増加）</t>
    <rPh sb="0" eb="2">
      <t>タンキ</t>
    </rPh>
    <rPh sb="2" eb="5">
      <t>カシツケキン</t>
    </rPh>
    <rPh sb="6" eb="8">
      <t>ジュンゾウ</t>
    </rPh>
    <rPh sb="8" eb="10">
      <t>ゲンガク</t>
    </rPh>
    <rPh sb="12" eb="13">
      <t>フ</t>
    </rPh>
    <rPh sb="14" eb="15">
      <t>スウ</t>
    </rPh>
    <rPh sb="16" eb="18">
      <t>ゾウカ</t>
    </rPh>
    <phoneticPr fontId="2"/>
  </si>
  <si>
    <t>短期借入金の純増減額　（負の数は減少）</t>
    <rPh sb="0" eb="2">
      <t>タンキ</t>
    </rPh>
    <rPh sb="2" eb="4">
      <t>カリイレ</t>
    </rPh>
    <rPh sb="4" eb="5">
      <t>キン</t>
    </rPh>
    <rPh sb="6" eb="8">
      <t>ジュンゾウ</t>
    </rPh>
    <rPh sb="8" eb="10">
      <t>ゲンガク</t>
    </rPh>
    <rPh sb="12" eb="13">
      <t>フ</t>
    </rPh>
    <rPh sb="14" eb="15">
      <t>スウ</t>
    </rPh>
    <rPh sb="16" eb="18">
      <t>ゲンショウ</t>
    </rPh>
    <phoneticPr fontId="2"/>
  </si>
  <si>
    <t>Net increase (decrease) in short-term borrowings</t>
    <phoneticPr fontId="2"/>
  </si>
  <si>
    <t>Proceeds from long-term borrowings</t>
    <phoneticPr fontId="2"/>
  </si>
  <si>
    <t>Repayment of long-term debt</t>
    <phoneticPr fontId="2"/>
  </si>
  <si>
    <t>Proceeds from new bonds issued</t>
    <phoneticPr fontId="2"/>
  </si>
  <si>
    <t>社債の償還による支出</t>
    <rPh sb="0" eb="2">
      <t>シャサイ</t>
    </rPh>
    <rPh sb="3" eb="5">
      <t>ショウカン</t>
    </rPh>
    <rPh sb="8" eb="10">
      <t>シシュツ</t>
    </rPh>
    <phoneticPr fontId="2"/>
  </si>
  <si>
    <t>Redemption of bonds</t>
    <phoneticPr fontId="2"/>
  </si>
  <si>
    <t>Dividends paid</t>
    <phoneticPr fontId="2"/>
  </si>
  <si>
    <t>現金及び現金同等物の増減額　（負の数は減少）</t>
    <rPh sb="0" eb="2">
      <t>ゲンキン</t>
    </rPh>
    <rPh sb="2" eb="3">
      <t>オヨ</t>
    </rPh>
    <rPh sb="4" eb="6">
      <t>ゲンキン</t>
    </rPh>
    <rPh sb="6" eb="8">
      <t>ドウトウ</t>
    </rPh>
    <rPh sb="8" eb="9">
      <t>ブツ</t>
    </rPh>
    <rPh sb="10" eb="13">
      <t>ゾウゲンガク</t>
    </rPh>
    <rPh sb="15" eb="16">
      <t>フ</t>
    </rPh>
    <rPh sb="17" eb="18">
      <t>スウ</t>
    </rPh>
    <rPh sb="19" eb="21">
      <t>ゲンショウ</t>
    </rPh>
    <phoneticPr fontId="2"/>
  </si>
  <si>
    <t>Effect of exchange rate changes on cash and cash equivalents</t>
    <phoneticPr fontId="2"/>
  </si>
  <si>
    <t>営業収益</t>
    <rPh sb="0" eb="2">
      <t>エイギョウ</t>
    </rPh>
    <rPh sb="2" eb="4">
      <t>シュウエキ</t>
    </rPh>
    <phoneticPr fontId="2"/>
  </si>
  <si>
    <t>減価償却費</t>
    <rPh sb="0" eb="2">
      <t>ゲンカ</t>
    </rPh>
    <rPh sb="2" eb="4">
      <t>ショウキャク</t>
    </rPh>
    <rPh sb="4" eb="5">
      <t>ヒ</t>
    </rPh>
    <phoneticPr fontId="2"/>
  </si>
  <si>
    <t>経常利益</t>
    <rPh sb="0" eb="2">
      <t>ケイジョウ</t>
    </rPh>
    <rPh sb="2" eb="4">
      <t>リエキ</t>
    </rPh>
    <phoneticPr fontId="2"/>
  </si>
  <si>
    <t>有利子負債</t>
    <rPh sb="0" eb="1">
      <t>ユウ</t>
    </rPh>
    <rPh sb="1" eb="3">
      <t>リシ</t>
    </rPh>
    <rPh sb="3" eb="5">
      <t>フサイ</t>
    </rPh>
    <phoneticPr fontId="2"/>
  </si>
  <si>
    <t>社債</t>
    <rPh sb="0" eb="2">
      <t>シャサイ</t>
    </rPh>
    <phoneticPr fontId="2"/>
  </si>
  <si>
    <t>減損損失</t>
    <rPh sb="0" eb="2">
      <t>ゲンソン</t>
    </rPh>
    <rPh sb="2" eb="4">
      <t>ソンシツ</t>
    </rPh>
    <phoneticPr fontId="2"/>
  </si>
  <si>
    <t>連結有利子負債/EBITDA倍率の推移</t>
    <rPh sb="0" eb="2">
      <t>レンケツ</t>
    </rPh>
    <rPh sb="2" eb="5">
      <t>ユウリシ</t>
    </rPh>
    <rPh sb="5" eb="7">
      <t>フサイ</t>
    </rPh>
    <rPh sb="14" eb="16">
      <t>バイリツ</t>
    </rPh>
    <rPh sb="17" eb="19">
      <t>スイイ</t>
    </rPh>
    <phoneticPr fontId="2"/>
  </si>
  <si>
    <r>
      <t>I</t>
    </r>
    <r>
      <rPr>
        <sz val="11"/>
        <rFont val="ＭＳ Ｐゴシック"/>
        <family val="3"/>
        <charset val="128"/>
      </rPr>
      <t>nterest-Bearing Debt and EBITDA Trends（Consolidated）</t>
    </r>
    <phoneticPr fontId="2"/>
  </si>
  <si>
    <t>連結従業員数の推移</t>
    <rPh sb="0" eb="2">
      <t>レンケツ</t>
    </rPh>
    <rPh sb="2" eb="5">
      <t>ジュウギョウイン</t>
    </rPh>
    <rPh sb="5" eb="6">
      <t>スウ</t>
    </rPh>
    <rPh sb="7" eb="9">
      <t>スイイ</t>
    </rPh>
    <phoneticPr fontId="2"/>
  </si>
  <si>
    <t>鉄道輸送人員の推移</t>
    <rPh sb="0" eb="2">
      <t>テツドウ</t>
    </rPh>
    <rPh sb="2" eb="4">
      <t>ユソウ</t>
    </rPh>
    <rPh sb="4" eb="6">
      <t>ジンイン</t>
    </rPh>
    <rPh sb="7" eb="9">
      <t>スイイ</t>
    </rPh>
    <phoneticPr fontId="2"/>
  </si>
  <si>
    <t>鉄道運輸収入の推移</t>
    <rPh sb="0" eb="2">
      <t>テツドウ</t>
    </rPh>
    <rPh sb="2" eb="4">
      <t>ウンユ</t>
    </rPh>
    <rPh sb="4" eb="6">
      <t>シュウニュウ</t>
    </rPh>
    <rPh sb="7" eb="9">
      <t>スイイ</t>
    </rPh>
    <phoneticPr fontId="2"/>
  </si>
  <si>
    <t>Track Record of Railway Operations（Passengers）</t>
    <phoneticPr fontId="2"/>
  </si>
  <si>
    <t>Track Record of Railway Operations（Revenues）</t>
    <phoneticPr fontId="2"/>
  </si>
  <si>
    <t>Trends in Number of Employees（Consolidated）</t>
    <phoneticPr fontId="2"/>
  </si>
  <si>
    <t>資産</t>
    <rPh sb="0" eb="2">
      <t>シサン</t>
    </rPh>
    <phoneticPr fontId="2"/>
  </si>
  <si>
    <t>その他</t>
    <rPh sb="2" eb="3">
      <t>タ</t>
    </rPh>
    <phoneticPr fontId="2"/>
  </si>
  <si>
    <t>ホテル事業</t>
    <rPh sb="3" eb="5">
      <t>ジギョウ</t>
    </rPh>
    <phoneticPr fontId="2"/>
  </si>
  <si>
    <t>阪神電気鉄道</t>
    <rPh sb="0" eb="2">
      <t>ハンシン</t>
    </rPh>
    <rPh sb="2" eb="4">
      <t>デンキ</t>
    </rPh>
    <rPh sb="4" eb="6">
      <t>テツドウ</t>
    </rPh>
    <phoneticPr fontId="2"/>
  </si>
  <si>
    <t>EBITDA</t>
    <phoneticPr fontId="2"/>
  </si>
  <si>
    <t>営業利益</t>
    <rPh sb="0" eb="2">
      <t>エイギョウ</t>
    </rPh>
    <rPh sb="2" eb="4">
      <t>リエキ</t>
    </rPh>
    <phoneticPr fontId="2"/>
  </si>
  <si>
    <t>営業活動によるキャッシュ・フロー</t>
    <rPh sb="0" eb="2">
      <t>エイギョウ</t>
    </rPh>
    <rPh sb="2" eb="4">
      <t>カツドウ</t>
    </rPh>
    <phoneticPr fontId="2"/>
  </si>
  <si>
    <t>投資活動によるキャッシュ・フロー</t>
    <rPh sb="0" eb="2">
      <t>トウシ</t>
    </rPh>
    <rPh sb="2" eb="4">
      <t>カツドウ</t>
    </rPh>
    <phoneticPr fontId="2"/>
  </si>
  <si>
    <t>財務活動によるキャッシュ・フロー</t>
    <rPh sb="0" eb="2">
      <t>ザイム</t>
    </rPh>
    <rPh sb="2" eb="4">
      <t>カツドウ</t>
    </rPh>
    <phoneticPr fontId="2"/>
  </si>
  <si>
    <t>※</t>
    <phoneticPr fontId="2"/>
  </si>
  <si>
    <t>阪急電鉄、阪神電気鉄道ともに第1種鉄道事業及び第2種鉄道事業の合計</t>
  </si>
  <si>
    <t>Total revenues from tier 1 and tier 2 railway operations at both Hankyu Corporation and Hanshin Electric Railway.</t>
    <phoneticPr fontId="2"/>
  </si>
  <si>
    <t>※</t>
    <phoneticPr fontId="2"/>
  </si>
  <si>
    <t xml:space="preserve">It was due to revamp of operation system in Kobe Rapid Transit Railway. </t>
    <phoneticPr fontId="2"/>
  </si>
  <si>
    <t>定期</t>
    <rPh sb="0" eb="2">
      <t>テイキ</t>
    </rPh>
    <phoneticPr fontId="2"/>
  </si>
  <si>
    <r>
      <t>C</t>
    </r>
    <r>
      <rPr>
        <sz val="11"/>
        <rFont val="ＭＳ Ｐゴシック"/>
        <family val="3"/>
        <charset val="128"/>
      </rPr>
      <t>ommuter</t>
    </r>
    <phoneticPr fontId="2"/>
  </si>
  <si>
    <t>Revenues from Operations</t>
    <phoneticPr fontId="2"/>
  </si>
  <si>
    <t>Assets</t>
    <phoneticPr fontId="2"/>
  </si>
  <si>
    <t>都市交通事業</t>
    <rPh sb="0" eb="2">
      <t>トシ</t>
    </rPh>
    <rPh sb="2" eb="4">
      <t>コウツウ</t>
    </rPh>
    <rPh sb="4" eb="6">
      <t>ジギョウ</t>
    </rPh>
    <phoneticPr fontId="2"/>
  </si>
  <si>
    <t>不動産事業</t>
    <rPh sb="0" eb="3">
      <t>フドウサン</t>
    </rPh>
    <rPh sb="3" eb="5">
      <t>ジギョウ</t>
    </rPh>
    <phoneticPr fontId="2"/>
  </si>
  <si>
    <t>流通事業</t>
    <rPh sb="0" eb="2">
      <t>リュウツウ</t>
    </rPh>
    <rPh sb="2" eb="4">
      <t>ジギョウ</t>
    </rPh>
    <phoneticPr fontId="2"/>
  </si>
  <si>
    <t>旅行・国際輸送事業</t>
    <rPh sb="0" eb="2">
      <t>リョコウ</t>
    </rPh>
    <rPh sb="3" eb="5">
      <t>コクサイ</t>
    </rPh>
    <rPh sb="5" eb="7">
      <t>ユソウ</t>
    </rPh>
    <rPh sb="7" eb="9">
      <t>ジギョウ</t>
    </rPh>
    <phoneticPr fontId="2"/>
  </si>
  <si>
    <t>掲載データ</t>
    <rPh sb="0" eb="2">
      <t>ケイサイ</t>
    </rPh>
    <phoneticPr fontId="2"/>
  </si>
  <si>
    <r>
      <t>2</t>
    </r>
    <r>
      <rPr>
        <sz val="11"/>
        <rFont val="ＭＳ Ｐゴシック"/>
        <family val="3"/>
        <charset val="128"/>
      </rPr>
      <t>015/3</t>
    </r>
    <phoneticPr fontId="2"/>
  </si>
  <si>
    <t>2014/3</t>
    <phoneticPr fontId="2"/>
  </si>
  <si>
    <t>旅行事業</t>
    <rPh sb="0" eb="2">
      <t>リョコウ</t>
    </rPh>
    <rPh sb="2" eb="4">
      <t>ジギョウ</t>
    </rPh>
    <phoneticPr fontId="2"/>
  </si>
  <si>
    <t>国際輸送事業</t>
    <rPh sb="0" eb="2">
      <t>コクサイ</t>
    </rPh>
    <rPh sb="2" eb="4">
      <t>ユソウ</t>
    </rPh>
    <rPh sb="4" eb="6">
      <t>ジギョウ</t>
    </rPh>
    <phoneticPr fontId="2"/>
  </si>
  <si>
    <r>
      <t>T</t>
    </r>
    <r>
      <rPr>
        <sz val="11"/>
        <rFont val="ＭＳ Ｐゴシック"/>
        <family val="3"/>
        <charset val="128"/>
      </rPr>
      <t>ravel and International Transportation</t>
    </r>
    <phoneticPr fontId="2"/>
  </si>
  <si>
    <t>International Transportation</t>
    <phoneticPr fontId="2"/>
  </si>
  <si>
    <t>Travel</t>
    <phoneticPr fontId="2"/>
  </si>
  <si>
    <t>退職給付に係る資産</t>
    <rPh sb="0" eb="2">
      <t>タイショク</t>
    </rPh>
    <rPh sb="2" eb="4">
      <t>キュウフ</t>
    </rPh>
    <rPh sb="5" eb="6">
      <t>カカ</t>
    </rPh>
    <rPh sb="7" eb="9">
      <t>シサン</t>
    </rPh>
    <phoneticPr fontId="2"/>
  </si>
  <si>
    <t>Net defined benefit asset</t>
    <phoneticPr fontId="2"/>
  </si>
  <si>
    <t>リース債務</t>
    <rPh sb="3" eb="5">
      <t>サイム</t>
    </rPh>
    <phoneticPr fontId="2"/>
  </si>
  <si>
    <t>退職給付に係る負債</t>
    <rPh sb="0" eb="2">
      <t>タイショク</t>
    </rPh>
    <rPh sb="2" eb="4">
      <t>キュウフ</t>
    </rPh>
    <rPh sb="5" eb="6">
      <t>カカ</t>
    </rPh>
    <rPh sb="7" eb="9">
      <t>フサイ</t>
    </rPh>
    <phoneticPr fontId="2"/>
  </si>
  <si>
    <t>退職給付に係る調整累計額</t>
    <rPh sb="0" eb="2">
      <t>タイショク</t>
    </rPh>
    <rPh sb="2" eb="4">
      <t>キュウフ</t>
    </rPh>
    <rPh sb="5" eb="6">
      <t>カカ</t>
    </rPh>
    <rPh sb="7" eb="9">
      <t>チョウセイ</t>
    </rPh>
    <rPh sb="9" eb="11">
      <t>ルイケイ</t>
    </rPh>
    <rPh sb="11" eb="12">
      <t>ガク</t>
    </rPh>
    <phoneticPr fontId="2"/>
  </si>
  <si>
    <t>Remeasurements of defined benefit plans</t>
    <phoneticPr fontId="2"/>
  </si>
  <si>
    <t>Lease obligations</t>
    <phoneticPr fontId="2"/>
  </si>
  <si>
    <t>退職給付に係る負債の増減額（負の数は減少）</t>
    <rPh sb="0" eb="2">
      <t>タイショク</t>
    </rPh>
    <rPh sb="2" eb="4">
      <t>キュウフ</t>
    </rPh>
    <rPh sb="5" eb="6">
      <t>カカ</t>
    </rPh>
    <rPh sb="7" eb="9">
      <t>フサイ</t>
    </rPh>
    <rPh sb="10" eb="13">
      <t>ゾウゲンガク</t>
    </rPh>
    <rPh sb="14" eb="15">
      <t>フ</t>
    </rPh>
    <rPh sb="16" eb="17">
      <t>カズ</t>
    </rPh>
    <rPh sb="18" eb="20">
      <t>ゲンショウ</t>
    </rPh>
    <phoneticPr fontId="2"/>
  </si>
  <si>
    <t>Increase (decrease) in net defined benefit liability</t>
    <phoneticPr fontId="2"/>
  </si>
  <si>
    <t>2015/3</t>
    <phoneticPr fontId="2"/>
  </si>
  <si>
    <t>2016/3</t>
    <phoneticPr fontId="2"/>
  </si>
  <si>
    <r>
      <t xml:space="preserve">Cash </t>
    </r>
    <r>
      <rPr>
        <sz val="11"/>
        <rFont val="ＭＳ Ｐゴシック"/>
        <family val="3"/>
        <charset val="128"/>
      </rPr>
      <t>f</t>
    </r>
    <r>
      <rPr>
        <sz val="11"/>
        <rFont val="ＭＳ Ｐゴシック"/>
        <family val="3"/>
        <charset val="128"/>
      </rPr>
      <t>lows</t>
    </r>
    <r>
      <rPr>
        <sz val="11"/>
        <rFont val="ＭＳ Ｐゴシック"/>
        <family val="3"/>
        <charset val="128"/>
      </rPr>
      <t xml:space="preserve"> from operating activities</t>
    </r>
    <phoneticPr fontId="2"/>
  </si>
  <si>
    <t>退職給付に係る調整額</t>
    <rPh sb="0" eb="2">
      <t>タイショク</t>
    </rPh>
    <rPh sb="2" eb="4">
      <t>キュウフ</t>
    </rPh>
    <rPh sb="5" eb="6">
      <t>カカ</t>
    </rPh>
    <rPh sb="7" eb="9">
      <t>チョウセイ</t>
    </rPh>
    <rPh sb="9" eb="10">
      <t>ガク</t>
    </rPh>
    <phoneticPr fontId="2"/>
  </si>
  <si>
    <t>Adjustments of defined benefit plans</t>
    <phoneticPr fontId="2"/>
  </si>
  <si>
    <t>セグメント情報</t>
    <rPh sb="5" eb="7">
      <t>ジョウホウ</t>
    </rPh>
    <phoneticPr fontId="2"/>
  </si>
  <si>
    <t>2017/3</t>
    <phoneticPr fontId="2"/>
  </si>
  <si>
    <t>International Transportation</t>
  </si>
  <si>
    <t>Travel</t>
  </si>
  <si>
    <t>Statements of costs in revenues from operations　（Hanshin Electric Railway）</t>
    <phoneticPr fontId="2"/>
  </si>
  <si>
    <t>Statements of costs in revenues from operations　（Hankyu Corporation）</t>
    <phoneticPr fontId="2"/>
  </si>
  <si>
    <t>ROE＝親会社株主に帰属する当期純利益/自己資本の期首期末平均</t>
    <rPh sb="4" eb="7">
      <t>オヤガイシャ</t>
    </rPh>
    <rPh sb="7" eb="9">
      <t>カブヌシ</t>
    </rPh>
    <rPh sb="10" eb="12">
      <t>キゾク</t>
    </rPh>
    <rPh sb="14" eb="16">
      <t>トウキ</t>
    </rPh>
    <rPh sb="16" eb="19">
      <t>ジュンリエキ</t>
    </rPh>
    <rPh sb="20" eb="22">
      <t>ジコ</t>
    </rPh>
    <rPh sb="22" eb="24">
      <t>シホン</t>
    </rPh>
    <rPh sb="25" eb="27">
      <t>キシュ</t>
    </rPh>
    <rPh sb="27" eb="29">
      <t>キマツ</t>
    </rPh>
    <rPh sb="29" eb="31">
      <t>ヘイキン</t>
    </rPh>
    <phoneticPr fontId="2"/>
  </si>
  <si>
    <t>ROE＝Profit attributable to owners of parent/equity（average of period-start and period-end totals）</t>
    <phoneticPr fontId="2"/>
  </si>
  <si>
    <t>非支配株主持分</t>
    <rPh sb="0" eb="1">
      <t>ヒ</t>
    </rPh>
    <rPh sb="1" eb="3">
      <t>シハイ</t>
    </rPh>
    <rPh sb="3" eb="5">
      <t>カブヌシ</t>
    </rPh>
    <rPh sb="5" eb="7">
      <t>モチブン</t>
    </rPh>
    <phoneticPr fontId="2"/>
  </si>
  <si>
    <t>Non-controlling interests</t>
    <phoneticPr fontId="2"/>
  </si>
  <si>
    <t>当期純利益</t>
    <rPh sb="0" eb="2">
      <t>トウキ</t>
    </rPh>
    <rPh sb="2" eb="5">
      <t>ジュンリエキ</t>
    </rPh>
    <phoneticPr fontId="2"/>
  </si>
  <si>
    <t>Net income</t>
    <phoneticPr fontId="2"/>
  </si>
  <si>
    <r>
      <t>Income</t>
    </r>
    <r>
      <rPr>
        <sz val="11"/>
        <rFont val="ＭＳ Ｐゴシック"/>
        <family val="3"/>
        <charset val="128"/>
      </rPr>
      <t xml:space="preserve"> before income taxes</t>
    </r>
    <phoneticPr fontId="2"/>
  </si>
  <si>
    <t>自己株式の取得による支出</t>
    <rPh sb="0" eb="2">
      <t>ジコ</t>
    </rPh>
    <rPh sb="2" eb="4">
      <t>カブシキ</t>
    </rPh>
    <rPh sb="5" eb="7">
      <t>シュトク</t>
    </rPh>
    <rPh sb="10" eb="12">
      <t>シシュツ</t>
    </rPh>
    <phoneticPr fontId="2"/>
  </si>
  <si>
    <t>非支配株主への配当金の支払額</t>
    <rPh sb="0" eb="1">
      <t>ヒ</t>
    </rPh>
    <rPh sb="1" eb="3">
      <t>シハイ</t>
    </rPh>
    <rPh sb="3" eb="5">
      <t>カブヌシ</t>
    </rPh>
    <rPh sb="7" eb="10">
      <t>ハイトウキン</t>
    </rPh>
    <rPh sb="11" eb="14">
      <t>シハライガク</t>
    </rPh>
    <phoneticPr fontId="2"/>
  </si>
  <si>
    <t>Purchase of treasury stock</t>
    <phoneticPr fontId="2"/>
  </si>
  <si>
    <r>
      <t>I</t>
    </r>
    <r>
      <rPr>
        <sz val="11"/>
        <rFont val="ＭＳ Ｐゴシック"/>
        <family val="3"/>
        <charset val="128"/>
      </rPr>
      <t>ncome before income taxes</t>
    </r>
    <phoneticPr fontId="2"/>
  </si>
  <si>
    <t>Profit attributable to owners of parent</t>
    <phoneticPr fontId="2"/>
  </si>
  <si>
    <t>親会社株主に帰属する当期純利益</t>
    <rPh sb="0" eb="3">
      <t>オヤガイシャ</t>
    </rPh>
    <rPh sb="3" eb="5">
      <t>カブヌシ</t>
    </rPh>
    <rPh sb="6" eb="8">
      <t>キゾク</t>
    </rPh>
    <rPh sb="10" eb="12">
      <t>トウキ</t>
    </rPh>
    <rPh sb="12" eb="15">
      <t>ジュンリエキ</t>
    </rPh>
    <phoneticPr fontId="2"/>
  </si>
  <si>
    <r>
      <rPr>
        <sz val="11"/>
        <rFont val="ＭＳ Ｐゴシック"/>
        <family val="3"/>
        <charset val="128"/>
      </rPr>
      <t>親会社株主に帰属する当期純利益</t>
    </r>
    <rPh sb="0" eb="3">
      <t>オヤガイシャ</t>
    </rPh>
    <rPh sb="3" eb="5">
      <t>カブヌシ</t>
    </rPh>
    <rPh sb="6" eb="8">
      <t>キゾク</t>
    </rPh>
    <rPh sb="10" eb="12">
      <t>トウキ</t>
    </rPh>
    <rPh sb="12" eb="15">
      <t>ジュンリエキ</t>
    </rPh>
    <phoneticPr fontId="2"/>
  </si>
  <si>
    <t>税金等調整前当期純利益</t>
    <rPh sb="0" eb="3">
      <t>ゼイキントウ</t>
    </rPh>
    <rPh sb="3" eb="5">
      <t>チョウセイ</t>
    </rPh>
    <rPh sb="5" eb="6">
      <t>マエ</t>
    </rPh>
    <rPh sb="6" eb="8">
      <t>トウキ</t>
    </rPh>
    <rPh sb="8" eb="11">
      <t>ジュンリエキ</t>
    </rPh>
    <phoneticPr fontId="2"/>
  </si>
  <si>
    <t>Income before income taxes</t>
    <phoneticPr fontId="2"/>
  </si>
  <si>
    <t>非支配株主に帰属する当期純利益</t>
    <rPh sb="0" eb="1">
      <t>ヒ</t>
    </rPh>
    <rPh sb="1" eb="3">
      <t>シハイ</t>
    </rPh>
    <rPh sb="3" eb="5">
      <t>カブヌシ</t>
    </rPh>
    <rPh sb="6" eb="8">
      <t>キゾク</t>
    </rPh>
    <rPh sb="10" eb="12">
      <t>トウキ</t>
    </rPh>
    <rPh sb="12" eb="13">
      <t>ジュン</t>
    </rPh>
    <rPh sb="13" eb="15">
      <t>リエキ</t>
    </rPh>
    <phoneticPr fontId="2"/>
  </si>
  <si>
    <t xml:space="preserve">Profit attributable to non-controlling interests </t>
    <phoneticPr fontId="2"/>
  </si>
  <si>
    <t>※</t>
    <phoneticPr fontId="2"/>
  </si>
  <si>
    <t>投資有価証券売却益</t>
    <rPh sb="0" eb="2">
      <t>トウシ</t>
    </rPh>
    <rPh sb="2" eb="4">
      <t>ユウカ</t>
    </rPh>
    <rPh sb="4" eb="6">
      <t>ショウケン</t>
    </rPh>
    <rPh sb="6" eb="9">
      <t>バイキャクエキ</t>
    </rPh>
    <phoneticPr fontId="2"/>
  </si>
  <si>
    <t>投資有価証券売却損益（純額）　（負の数は益）</t>
    <rPh sb="0" eb="2">
      <t>トウシ</t>
    </rPh>
    <rPh sb="2" eb="4">
      <t>ユウカ</t>
    </rPh>
    <rPh sb="4" eb="6">
      <t>ショウケン</t>
    </rPh>
    <rPh sb="6" eb="8">
      <t>バイキャク</t>
    </rPh>
    <rPh sb="8" eb="10">
      <t>ソンエキ</t>
    </rPh>
    <rPh sb="11" eb="13">
      <t>ジュンガク</t>
    </rPh>
    <rPh sb="16" eb="17">
      <t>フ</t>
    </rPh>
    <rPh sb="18" eb="19">
      <t>スウ</t>
    </rPh>
    <rPh sb="20" eb="21">
      <t>エキ</t>
    </rPh>
    <phoneticPr fontId="2"/>
  </si>
  <si>
    <r>
      <t xml:space="preserve">Loss (gain) on sale of </t>
    </r>
    <r>
      <rPr>
        <sz val="11"/>
        <rFont val="ＭＳ Ｐゴシック"/>
        <family val="3"/>
        <charset val="128"/>
      </rPr>
      <t>investment securities－net</t>
    </r>
    <phoneticPr fontId="2"/>
  </si>
  <si>
    <t>Loss (gain) on sale of property and equipment</t>
    <phoneticPr fontId="2"/>
  </si>
  <si>
    <t>固定資産売却損益（負の数は益）</t>
    <rPh sb="0" eb="4">
      <t>コテイシサン</t>
    </rPh>
    <rPh sb="4" eb="6">
      <t>バイキャク</t>
    </rPh>
    <rPh sb="6" eb="8">
      <t>ソンエキ</t>
    </rPh>
    <phoneticPr fontId="2"/>
  </si>
  <si>
    <t>2018/3</t>
    <phoneticPr fontId="2"/>
  </si>
  <si>
    <t>2019/3</t>
    <phoneticPr fontId="2"/>
  </si>
  <si>
    <t>－</t>
  </si>
  <si>
    <t>非支配株主からの払込みによる収入</t>
    <rPh sb="0" eb="1">
      <t>ヒ</t>
    </rPh>
    <rPh sb="1" eb="3">
      <t>シハイ</t>
    </rPh>
    <rPh sb="3" eb="5">
      <t>カブヌシ</t>
    </rPh>
    <rPh sb="8" eb="10">
      <t>ハライコ</t>
    </rPh>
    <rPh sb="14" eb="16">
      <t>シュウニュウ</t>
    </rPh>
    <phoneticPr fontId="2"/>
  </si>
  <si>
    <r>
      <t xml:space="preserve">Dividends </t>
    </r>
    <r>
      <rPr>
        <sz val="11"/>
        <rFont val="ＭＳ Ｐゴシック"/>
        <family val="3"/>
        <charset val="128"/>
      </rPr>
      <t xml:space="preserve">paid to non-controlling interests </t>
    </r>
    <phoneticPr fontId="2"/>
  </si>
  <si>
    <r>
      <t>Proceeds from</t>
    </r>
    <r>
      <rPr>
        <sz val="11"/>
        <rFont val="ＭＳ Ｐゴシック"/>
        <family val="3"/>
        <charset val="128"/>
      </rPr>
      <t xml:space="preserve"> non-controlling interests </t>
    </r>
    <phoneticPr fontId="2"/>
  </si>
  <si>
    <t>Revenues from operations</t>
    <phoneticPr fontId="2"/>
  </si>
  <si>
    <t>Total costs of revenues from operations</t>
    <phoneticPr fontId="2"/>
  </si>
  <si>
    <r>
      <t>O</t>
    </r>
    <r>
      <rPr>
        <sz val="11"/>
        <rFont val="ＭＳ Ｐゴシック"/>
        <family val="3"/>
        <charset val="128"/>
      </rPr>
      <t>perating expenses and costs of sales of transportation</t>
    </r>
    <phoneticPr fontId="2"/>
  </si>
  <si>
    <r>
      <t>S</t>
    </r>
    <r>
      <rPr>
        <sz val="11"/>
        <rFont val="ＭＳ Ｐゴシック"/>
        <family val="3"/>
        <charset val="128"/>
      </rPr>
      <t>elling，general and administrative expenses</t>
    </r>
    <phoneticPr fontId="2"/>
  </si>
  <si>
    <t>Operating income</t>
    <phoneticPr fontId="2"/>
  </si>
  <si>
    <t>Total non-operating income</t>
    <phoneticPr fontId="2"/>
  </si>
  <si>
    <r>
      <t>I</t>
    </r>
    <r>
      <rPr>
        <sz val="11"/>
        <rFont val="ＭＳ Ｐゴシック"/>
        <family val="3"/>
        <charset val="128"/>
      </rPr>
      <t>nterest income</t>
    </r>
    <phoneticPr fontId="2"/>
  </si>
  <si>
    <r>
      <t>D</t>
    </r>
    <r>
      <rPr>
        <sz val="11"/>
        <rFont val="ＭＳ Ｐゴシック"/>
        <family val="3"/>
        <charset val="128"/>
      </rPr>
      <t>ividends income</t>
    </r>
    <phoneticPr fontId="2"/>
  </si>
  <si>
    <r>
      <t>M</t>
    </r>
    <r>
      <rPr>
        <sz val="11"/>
        <rFont val="ＭＳ Ｐゴシック"/>
        <family val="3"/>
        <charset val="128"/>
      </rPr>
      <t>iscellaneous income</t>
    </r>
    <phoneticPr fontId="2"/>
  </si>
  <si>
    <t>Total non-operating expenses</t>
    <phoneticPr fontId="2"/>
  </si>
  <si>
    <t>Interest expenses</t>
    <phoneticPr fontId="2"/>
  </si>
  <si>
    <r>
      <t>M</t>
    </r>
    <r>
      <rPr>
        <sz val="11"/>
        <rFont val="ＭＳ Ｐゴシック"/>
        <family val="3"/>
        <charset val="128"/>
      </rPr>
      <t>iscellaneous expenses</t>
    </r>
    <phoneticPr fontId="2"/>
  </si>
  <si>
    <t>Ordinary income</t>
    <phoneticPr fontId="2"/>
  </si>
  <si>
    <t>Total extraordinary income</t>
    <phoneticPr fontId="2"/>
  </si>
  <si>
    <t>Gain on sale of investment securities</t>
    <phoneticPr fontId="2"/>
  </si>
  <si>
    <r>
      <t xml:space="preserve">Special </t>
    </r>
    <r>
      <rPr>
        <sz val="11"/>
        <rFont val="ＭＳ Ｐゴシック"/>
        <family val="3"/>
        <charset val="128"/>
      </rPr>
      <t>reserve for investment losses</t>
    </r>
    <phoneticPr fontId="2"/>
  </si>
  <si>
    <t>Current portion of bonds</t>
    <phoneticPr fontId="2"/>
  </si>
  <si>
    <t>Net defined benefit liability</t>
    <phoneticPr fontId="2"/>
  </si>
  <si>
    <t>2020/3</t>
    <phoneticPr fontId="2"/>
  </si>
  <si>
    <t>2019/3</t>
  </si>
  <si>
    <t>2019/3</t>
    <phoneticPr fontId="2"/>
  </si>
  <si>
    <t>情報・通信事業</t>
    <rPh sb="0" eb="2">
      <t>ジョウホウ</t>
    </rPh>
    <rPh sb="3" eb="5">
      <t>ツウシン</t>
    </rPh>
    <rPh sb="5" eb="7">
      <t>ジギョウ</t>
    </rPh>
    <phoneticPr fontId="2"/>
  </si>
  <si>
    <r>
      <t>Information</t>
    </r>
    <r>
      <rPr>
        <sz val="11"/>
        <rFont val="ＭＳ Ｐゴシック"/>
        <family val="3"/>
        <charset val="128"/>
      </rPr>
      <t xml:space="preserve"> and Communication Technology</t>
    </r>
    <phoneticPr fontId="2"/>
  </si>
  <si>
    <t>エンタテインメント事業</t>
    <rPh sb="9" eb="11">
      <t>ジギョウ</t>
    </rPh>
    <phoneticPr fontId="2"/>
  </si>
  <si>
    <t>Entertainment</t>
  </si>
  <si>
    <t xml:space="preserve">As of fiscal 2017, the presentation of revenues from the export cargo-related operations of the International Transportation Business has changed from net to gross amounts. Accordingly, this new presentation method has been applied retroactively </t>
  </si>
  <si>
    <t>Materials and supplies</t>
  </si>
  <si>
    <t>Income taxes payable</t>
  </si>
  <si>
    <t>Increase (decrease) in allowance for loss on withdrawal of property and equipment</t>
  </si>
  <si>
    <t>Capital expenditures</t>
  </si>
  <si>
    <t>General and administrative expenses</t>
  </si>
  <si>
    <t>In October 2010, we changed procedure for counting passengers in Kobe Rapid Transit Railway at both Hankyu Corporation and Hanshin Electric Railway.</t>
  </si>
  <si>
    <t>定期外（Non-commuter）</t>
    <rPh sb="0" eb="2">
      <t>テイキ</t>
    </rPh>
    <rPh sb="2" eb="3">
      <t>ガイ</t>
    </rPh>
    <phoneticPr fontId="2"/>
  </si>
  <si>
    <t>定期（Commuter)</t>
    <rPh sb="0" eb="2">
      <t>テイキ</t>
    </rPh>
    <phoneticPr fontId="2"/>
  </si>
  <si>
    <t>合計（Total）</t>
    <rPh sb="0" eb="2">
      <t>ゴウケイ</t>
    </rPh>
    <phoneticPr fontId="2"/>
  </si>
  <si>
    <t>2020/3</t>
  </si>
  <si>
    <t>2012/3</t>
  </si>
  <si>
    <t>2013/3</t>
    <phoneticPr fontId="2"/>
  </si>
  <si>
    <t>2021/3</t>
    <phoneticPr fontId="2"/>
  </si>
  <si>
    <t>2002/3</t>
  </si>
  <si>
    <t>2003/3</t>
  </si>
  <si>
    <t>2004/3</t>
  </si>
  <si>
    <t>2005/3</t>
  </si>
  <si>
    <t>2006/3</t>
  </si>
  <si>
    <t>2007/3</t>
  </si>
  <si>
    <t>2008/3</t>
  </si>
  <si>
    <t>2009/3</t>
  </si>
  <si>
    <t>2010/3</t>
  </si>
  <si>
    <t>2011/3</t>
  </si>
  <si>
    <t>2013/3</t>
  </si>
  <si>
    <t>2014/3</t>
  </si>
  <si>
    <t>2015/3</t>
  </si>
  <si>
    <t>2016/3</t>
  </si>
  <si>
    <t>2017/3</t>
  </si>
  <si>
    <t>2018/3</t>
  </si>
  <si>
    <t>to the equivalent amounts (gross amounts) in the same period of the previous fiscal year(fiscal 2016).</t>
    <phoneticPr fontId="2"/>
  </si>
  <si>
    <t xml:space="preserve">Depreciation and amortization </t>
    <phoneticPr fontId="2"/>
  </si>
  <si>
    <t>EBITDA=operating income+depreciation expenses+amortization of goodwill attendant on the management integration of Hankyu and Hanshin.</t>
  </si>
  <si>
    <t>コマーシャル・ペーパー</t>
  </si>
  <si>
    <t>Commercial paper</t>
    <phoneticPr fontId="2"/>
  </si>
  <si>
    <t>負債純資産合計</t>
    <rPh sb="0" eb="2">
      <t>フサイ</t>
    </rPh>
    <rPh sb="2" eb="5">
      <t>ジュンシサン</t>
    </rPh>
    <rPh sb="5" eb="7">
      <t>ゴウケイ</t>
    </rPh>
    <phoneticPr fontId="2"/>
  </si>
  <si>
    <t>為替差益</t>
    <rPh sb="0" eb="4">
      <t>カワセサエキ</t>
    </rPh>
    <phoneticPr fontId="2"/>
  </si>
  <si>
    <t>Gain on foreign exchange</t>
  </si>
  <si>
    <t>持分法による投資損失</t>
    <phoneticPr fontId="2"/>
  </si>
  <si>
    <t>Equity in loss of affiliates</t>
  </si>
  <si>
    <t>雇用調整助成金</t>
  </si>
  <si>
    <t>Employment adjustment subsidies</t>
    <phoneticPr fontId="2"/>
  </si>
  <si>
    <t>新型コロナウイルス関連損失</t>
  </si>
  <si>
    <t>COVID-19-related losses</t>
  </si>
  <si>
    <t>構造改革損失</t>
  </si>
  <si>
    <t>Structural reform-related loss</t>
    <phoneticPr fontId="2"/>
  </si>
  <si>
    <t>投資有価証券売却損</t>
    <rPh sb="0" eb="2">
      <t>トウシ</t>
    </rPh>
    <rPh sb="2" eb="4">
      <t>ユウカ</t>
    </rPh>
    <rPh sb="4" eb="6">
      <t>ショウケン</t>
    </rPh>
    <rPh sb="6" eb="8">
      <t>バイキャク</t>
    </rPh>
    <rPh sb="8" eb="9">
      <t>ソン</t>
    </rPh>
    <phoneticPr fontId="2"/>
  </si>
  <si>
    <t>Loss on sale of investment securities</t>
    <phoneticPr fontId="2"/>
  </si>
  <si>
    <t>Structural reform-related loss</t>
  </si>
  <si>
    <t>コマーシャル・ペーパーの純増減額（負の数は減少）</t>
    <rPh sb="17" eb="18">
      <t>フ</t>
    </rPh>
    <rPh sb="19" eb="20">
      <t>スウ</t>
    </rPh>
    <phoneticPr fontId="2"/>
  </si>
  <si>
    <r>
      <t xml:space="preserve">Net increase (decrease) in </t>
    </r>
    <r>
      <rPr>
        <sz val="11"/>
        <rFont val="ＭＳ Ｐゴシック"/>
        <family val="3"/>
        <charset val="128"/>
      </rPr>
      <t>commercial paper</t>
    </r>
    <phoneticPr fontId="2"/>
  </si>
  <si>
    <t>Depreciation and amortization</t>
    <phoneticPr fontId="2"/>
  </si>
  <si>
    <r>
      <t>P</t>
    </r>
    <r>
      <rPr>
        <sz val="11"/>
        <rFont val="ＭＳ Ｐゴシック"/>
        <family val="3"/>
        <charset val="128"/>
      </rPr>
      <t>rovision of allowance for loss on withdrawal of property and equipment</t>
    </r>
    <phoneticPr fontId="2"/>
  </si>
  <si>
    <t>Detailed Statement of costs in revenues from operations（Non-consolidated）</t>
    <phoneticPr fontId="2"/>
  </si>
  <si>
    <t>EBITDA＝営業利益＋減価償却費＋阪急・阪神の経営統合に伴うのれん償却額</t>
    <rPh sb="7" eb="9">
      <t>エイギョウ</t>
    </rPh>
    <rPh sb="9" eb="11">
      <t>リエキ</t>
    </rPh>
    <rPh sb="12" eb="14">
      <t>ゲンカ</t>
    </rPh>
    <rPh sb="14" eb="17">
      <t>ショウキャクヒ</t>
    </rPh>
    <rPh sb="18" eb="20">
      <t>ハンキュウ</t>
    </rPh>
    <rPh sb="21" eb="23">
      <t>ハンシン</t>
    </rPh>
    <rPh sb="24" eb="26">
      <t>ケイエイ</t>
    </rPh>
    <rPh sb="26" eb="28">
      <t>トウゴウ</t>
    </rPh>
    <rPh sb="29" eb="30">
      <t>トモナ</t>
    </rPh>
    <rPh sb="34" eb="37">
      <t>ショウキャクガク</t>
    </rPh>
    <phoneticPr fontId="2"/>
  </si>
  <si>
    <t>2021/3期は、ホテル事業において、減損損失9,676百万円を構造改革損失として特別損失に計上しています。</t>
    <rPh sb="6" eb="7">
      <t>キ</t>
    </rPh>
    <rPh sb="12" eb="14">
      <t>ジギョウ</t>
    </rPh>
    <phoneticPr fontId="2"/>
  </si>
  <si>
    <t>その他事業</t>
    <phoneticPr fontId="2"/>
  </si>
  <si>
    <t>単位：人</t>
    <rPh sb="0" eb="2">
      <t>タンイ</t>
    </rPh>
    <rPh sb="3" eb="4">
      <t>ニン</t>
    </rPh>
    <phoneticPr fontId="2"/>
  </si>
  <si>
    <t>第2種鉄道事業のうち、神戸高速線については、2010年10月から、運営体制の変更に伴い、輸送人員の計上方法を変更しています（阪急電鉄、阪神電気鉄道ともに）。</t>
    <rPh sb="0" eb="1">
      <t>ダイ</t>
    </rPh>
    <rPh sb="2" eb="3">
      <t>シュ</t>
    </rPh>
    <rPh sb="3" eb="5">
      <t>テツドウ</t>
    </rPh>
    <rPh sb="5" eb="7">
      <t>ジギョウ</t>
    </rPh>
    <rPh sb="11" eb="13">
      <t>コウベ</t>
    </rPh>
    <rPh sb="13" eb="16">
      <t>コウソクセン</t>
    </rPh>
    <rPh sb="26" eb="27">
      <t>ネン</t>
    </rPh>
    <rPh sb="29" eb="30">
      <t>ガツ</t>
    </rPh>
    <rPh sb="33" eb="35">
      <t>ウンエイ</t>
    </rPh>
    <rPh sb="35" eb="37">
      <t>タイセイ</t>
    </rPh>
    <rPh sb="38" eb="40">
      <t>ヘンコウ</t>
    </rPh>
    <rPh sb="41" eb="42">
      <t>トモナ</t>
    </rPh>
    <rPh sb="44" eb="46">
      <t>ユソウ</t>
    </rPh>
    <rPh sb="46" eb="48">
      <t>ジンイン</t>
    </rPh>
    <rPh sb="49" eb="51">
      <t>ケイジョウ</t>
    </rPh>
    <rPh sb="51" eb="53">
      <t>ホウホウ</t>
    </rPh>
    <rPh sb="54" eb="56">
      <t>ヘンコウ</t>
    </rPh>
    <rPh sb="62" eb="64">
      <t>ハンキュウ</t>
    </rPh>
    <rPh sb="64" eb="66">
      <t>デンテツ</t>
    </rPh>
    <rPh sb="67" eb="69">
      <t>ハンシン</t>
    </rPh>
    <rPh sb="69" eb="71">
      <t>デンキ</t>
    </rPh>
    <rPh sb="71" eb="73">
      <t>テツドウ</t>
    </rPh>
    <phoneticPr fontId="2"/>
  </si>
  <si>
    <t>Other</t>
  </si>
  <si>
    <t>In fiscal 2021, the loss on impairment of fixed assets of \9,676 million in the hotel business was recorded as the structural reform-related loss in the extraordinary loss.</t>
    <phoneticPr fontId="2"/>
  </si>
  <si>
    <r>
      <t>A</t>
    </r>
    <r>
      <rPr>
        <sz val="11"/>
        <rFont val="ＭＳ Ｐゴシック"/>
        <family val="3"/>
        <charset val="128"/>
      </rPr>
      <t>mortization of goodwill</t>
    </r>
    <phoneticPr fontId="2"/>
  </si>
  <si>
    <t>営業費明細　（阪急電鉄）</t>
    <rPh sb="0" eb="2">
      <t>エイギョウ</t>
    </rPh>
    <rPh sb="2" eb="3">
      <t>ヒ</t>
    </rPh>
    <rPh sb="3" eb="5">
      <t>メイサイ</t>
    </rPh>
    <rPh sb="7" eb="9">
      <t>ハンキュウ</t>
    </rPh>
    <rPh sb="9" eb="11">
      <t>デンテツ</t>
    </rPh>
    <phoneticPr fontId="2"/>
  </si>
  <si>
    <t>営業費明細　（阪神電気鉄道）</t>
    <rPh sb="0" eb="2">
      <t>エイギョウ</t>
    </rPh>
    <rPh sb="2" eb="3">
      <t>ヒ</t>
    </rPh>
    <rPh sb="3" eb="5">
      <t>メイサイ</t>
    </rPh>
    <rPh sb="7" eb="9">
      <t>ハンシン</t>
    </rPh>
    <rPh sb="9" eb="11">
      <t>デンキ</t>
    </rPh>
    <rPh sb="11" eb="13">
      <t>テツドウ</t>
    </rPh>
    <phoneticPr fontId="2"/>
  </si>
  <si>
    <t>なお、2016/3期については、上記の変更を遡及させて表示しています。</t>
    <rPh sb="9" eb="10">
      <t>キ</t>
    </rPh>
    <rPh sb="16" eb="18">
      <t>ジョウキ</t>
    </rPh>
    <rPh sb="19" eb="21">
      <t>ヘンコウ</t>
    </rPh>
    <rPh sb="22" eb="24">
      <t>ソキュウ</t>
    </rPh>
    <rPh sb="27" eb="29">
      <t>ヒョウジ</t>
    </rPh>
    <phoneticPr fontId="2"/>
  </si>
  <si>
    <t>純資産額</t>
    <rPh sb="0" eb="3">
      <t>ジュンシサン</t>
    </rPh>
    <rPh sb="3" eb="4">
      <t>ガク</t>
    </rPh>
    <phoneticPr fontId="2"/>
  </si>
  <si>
    <t>総資産額</t>
    <rPh sb="0" eb="3">
      <t>ソウシサン</t>
    </rPh>
    <rPh sb="3" eb="4">
      <t>ガク</t>
    </rPh>
    <phoneticPr fontId="2"/>
  </si>
  <si>
    <r>
      <t>自己資本利益率（ROE）（</t>
    </r>
    <r>
      <rPr>
        <sz val="11"/>
        <rFont val="ＭＳ Ｐゴシック"/>
        <family val="3"/>
        <charset val="128"/>
      </rPr>
      <t>%）　*3</t>
    </r>
    <rPh sb="0" eb="2">
      <t>ジコ</t>
    </rPh>
    <rPh sb="2" eb="4">
      <t>シホン</t>
    </rPh>
    <rPh sb="4" eb="6">
      <t>リエキ</t>
    </rPh>
    <rPh sb="6" eb="7">
      <t>リツ</t>
    </rPh>
    <phoneticPr fontId="2"/>
  </si>
  <si>
    <t>2017/3期から国際輸送事業の営業収益の計上方法を純額表示から総額表示に変更しました。この変更に伴い､2016/3期の営業収益については､遡及適用後の金額（総額表示）となっています。</t>
    <rPh sb="6" eb="7">
      <t>キ</t>
    </rPh>
    <rPh sb="9" eb="11">
      <t>コクサイ</t>
    </rPh>
    <rPh sb="11" eb="13">
      <t>ユソウ</t>
    </rPh>
    <rPh sb="13" eb="15">
      <t>ジギョウ</t>
    </rPh>
    <rPh sb="16" eb="18">
      <t>エイギョウ</t>
    </rPh>
    <rPh sb="18" eb="20">
      <t>シュウエキ</t>
    </rPh>
    <rPh sb="21" eb="23">
      <t>ケイジョウ</t>
    </rPh>
    <rPh sb="23" eb="25">
      <t>ホウホウ</t>
    </rPh>
    <rPh sb="26" eb="27">
      <t>ジュン</t>
    </rPh>
    <rPh sb="27" eb="28">
      <t>ガク</t>
    </rPh>
    <rPh sb="28" eb="30">
      <t>ヒョウジ</t>
    </rPh>
    <rPh sb="32" eb="34">
      <t>ソウガク</t>
    </rPh>
    <rPh sb="34" eb="36">
      <t>ヒョウジ</t>
    </rPh>
    <rPh sb="37" eb="39">
      <t>ヘンコウ</t>
    </rPh>
    <rPh sb="46" eb="48">
      <t>ヘンコウ</t>
    </rPh>
    <rPh sb="49" eb="50">
      <t>トモナ</t>
    </rPh>
    <rPh sb="58" eb="59">
      <t>キ</t>
    </rPh>
    <rPh sb="60" eb="62">
      <t>エイギョウ</t>
    </rPh>
    <rPh sb="62" eb="64">
      <t>シュウエキ</t>
    </rPh>
    <rPh sb="70" eb="71">
      <t>サカノボ</t>
    </rPh>
    <rPh sb="71" eb="72">
      <t>オヨ</t>
    </rPh>
    <rPh sb="72" eb="74">
      <t>テキヨウ</t>
    </rPh>
    <rPh sb="74" eb="75">
      <t>ゴ</t>
    </rPh>
    <rPh sb="76" eb="78">
      <t>キンガク</t>
    </rPh>
    <rPh sb="79" eb="81">
      <t>ソウガク</t>
    </rPh>
    <rPh sb="81" eb="83">
      <t>ヒョウジ</t>
    </rPh>
    <phoneticPr fontId="2"/>
  </si>
  <si>
    <t>2016年8月1日付で株式併合(普通株式5株を1株に併合)を実施し、2016/3期の期首に当該株式併合が行われたと仮定して、1株当たり情報を算定しています。</t>
    <rPh sb="4" eb="5">
      <t>ネン</t>
    </rPh>
    <rPh sb="6" eb="7">
      <t>ガツ</t>
    </rPh>
    <rPh sb="8" eb="9">
      <t>ニチ</t>
    </rPh>
    <rPh sb="9" eb="10">
      <t>ツ</t>
    </rPh>
    <rPh sb="11" eb="13">
      <t>カブシキ</t>
    </rPh>
    <rPh sb="13" eb="15">
      <t>ヘイゴウ</t>
    </rPh>
    <rPh sb="16" eb="18">
      <t>フツウ</t>
    </rPh>
    <rPh sb="18" eb="20">
      <t>カブシキ</t>
    </rPh>
    <rPh sb="21" eb="22">
      <t>カブ</t>
    </rPh>
    <rPh sb="24" eb="25">
      <t>カブ</t>
    </rPh>
    <rPh sb="26" eb="28">
      <t>ヘイゴウ</t>
    </rPh>
    <rPh sb="30" eb="32">
      <t>ジッシ</t>
    </rPh>
    <rPh sb="40" eb="41">
      <t>キ</t>
    </rPh>
    <rPh sb="42" eb="44">
      <t>キシュ</t>
    </rPh>
    <rPh sb="45" eb="47">
      <t>トウガイ</t>
    </rPh>
    <rPh sb="47" eb="49">
      <t>カブシキ</t>
    </rPh>
    <rPh sb="49" eb="51">
      <t>ヘイゴウ</t>
    </rPh>
    <rPh sb="52" eb="53">
      <t>オコナ</t>
    </rPh>
    <rPh sb="57" eb="59">
      <t>カテイ</t>
    </rPh>
    <rPh sb="63" eb="64">
      <t>カブ</t>
    </rPh>
    <rPh sb="64" eb="65">
      <t>ア</t>
    </rPh>
    <rPh sb="67" eb="69">
      <t>ジョウホウ</t>
    </rPh>
    <rPh sb="70" eb="72">
      <t>サンテイ</t>
    </rPh>
    <phoneticPr fontId="2"/>
  </si>
  <si>
    <t>１年内償還予定の社債</t>
    <rPh sb="1" eb="3">
      <t>ネンナイ</t>
    </rPh>
    <rPh sb="2" eb="3">
      <t>ナイ</t>
    </rPh>
    <rPh sb="3" eb="5">
      <t>ショウカン</t>
    </rPh>
    <rPh sb="5" eb="7">
      <t>ヨテイ</t>
    </rPh>
    <rPh sb="8" eb="10">
      <t>シャサイ</t>
    </rPh>
    <phoneticPr fontId="2"/>
  </si>
  <si>
    <t>退職給付引当金</t>
    <rPh sb="0" eb="2">
      <t>タイショク</t>
    </rPh>
    <rPh sb="2" eb="4">
      <t>キュウフ</t>
    </rPh>
    <rPh sb="4" eb="6">
      <t>ヒキアテ</t>
    </rPh>
    <rPh sb="6" eb="7">
      <t>キン</t>
    </rPh>
    <phoneticPr fontId="2"/>
  </si>
  <si>
    <t>事業整理損</t>
    <rPh sb="0" eb="2">
      <t>ジギョウ</t>
    </rPh>
    <rPh sb="2" eb="4">
      <t>セイリ</t>
    </rPh>
    <rPh sb="4" eb="5">
      <t>ゾン</t>
    </rPh>
    <phoneticPr fontId="2"/>
  </si>
  <si>
    <t>投資有価証券評価損</t>
    <rPh sb="0" eb="2">
      <t>トウシ</t>
    </rPh>
    <rPh sb="2" eb="4">
      <t>ユウカ</t>
    </rPh>
    <rPh sb="4" eb="6">
      <t>ショウケン</t>
    </rPh>
    <rPh sb="6" eb="8">
      <t>ヒョウカ</t>
    </rPh>
    <rPh sb="8" eb="9">
      <t>ソン</t>
    </rPh>
    <phoneticPr fontId="2"/>
  </si>
  <si>
    <t>持分法による投資損益　（負の数は益）</t>
    <rPh sb="0" eb="3">
      <t>モチブンホウ</t>
    </rPh>
    <rPh sb="6" eb="8">
      <t>トウシ</t>
    </rPh>
    <rPh sb="8" eb="10">
      <t>ソンエキ</t>
    </rPh>
    <rPh sb="12" eb="13">
      <t>フ</t>
    </rPh>
    <rPh sb="14" eb="15">
      <t>スウ</t>
    </rPh>
    <rPh sb="16" eb="17">
      <t>エキ</t>
    </rPh>
    <phoneticPr fontId="2"/>
  </si>
  <si>
    <t>※</t>
    <phoneticPr fontId="2"/>
  </si>
  <si>
    <t>2014/3期から実施したセグメントの変更に伴い、2013/3期のセグメント情報は、変更後の区分に基づき記載しています。</t>
    <rPh sb="6" eb="7">
      <t>キ</t>
    </rPh>
    <rPh sb="9" eb="11">
      <t>ジッシ</t>
    </rPh>
    <rPh sb="19" eb="21">
      <t>ヘンコウ</t>
    </rPh>
    <rPh sb="22" eb="23">
      <t>トモナ</t>
    </rPh>
    <rPh sb="31" eb="32">
      <t>キ</t>
    </rPh>
    <rPh sb="38" eb="40">
      <t>ジョウホウ</t>
    </rPh>
    <rPh sb="42" eb="44">
      <t>ヘンコウ</t>
    </rPh>
    <rPh sb="44" eb="45">
      <t>ゴ</t>
    </rPh>
    <rPh sb="46" eb="48">
      <t>クブン</t>
    </rPh>
    <rPh sb="49" eb="50">
      <t>モト</t>
    </rPh>
    <rPh sb="52" eb="54">
      <t>キサイ</t>
    </rPh>
    <phoneticPr fontId="2"/>
  </si>
  <si>
    <t>2020/3期から実施したセグメントの変更に伴い、2019/3期のセグメント情報は、変更後の区分に基づき記載しています。</t>
    <rPh sb="6" eb="7">
      <t>キ</t>
    </rPh>
    <rPh sb="9" eb="11">
      <t>ジッシ</t>
    </rPh>
    <rPh sb="19" eb="21">
      <t>ヘンコウ</t>
    </rPh>
    <rPh sb="22" eb="23">
      <t>トモナ</t>
    </rPh>
    <rPh sb="31" eb="32">
      <t>キ</t>
    </rPh>
    <rPh sb="38" eb="40">
      <t>ジョウホウ</t>
    </rPh>
    <rPh sb="42" eb="44">
      <t>ヘンコウ</t>
    </rPh>
    <rPh sb="44" eb="45">
      <t>ゴ</t>
    </rPh>
    <rPh sb="46" eb="48">
      <t>クブン</t>
    </rPh>
    <rPh sb="49" eb="50">
      <t>モト</t>
    </rPh>
    <rPh sb="52" eb="54">
      <t>キサイ</t>
    </rPh>
    <phoneticPr fontId="2"/>
  </si>
  <si>
    <t>2016年4月1日付の業務組織の一部改正に伴い、2017/3期から、従来「鉄道事業営業費」に含めていた駅施設における広告事業に係る費用を「その他事業営業費」に含めて表示しています。</t>
    <rPh sb="4" eb="5">
      <t>ネン</t>
    </rPh>
    <rPh sb="30" eb="31">
      <t>キ</t>
    </rPh>
    <rPh sb="34" eb="36">
      <t>ジュウライ</t>
    </rPh>
    <rPh sb="37" eb="41">
      <t>テツドウジギョウ</t>
    </rPh>
    <rPh sb="41" eb="43">
      <t>エイギョウ</t>
    </rPh>
    <rPh sb="43" eb="44">
      <t>ヒ</t>
    </rPh>
    <rPh sb="46" eb="47">
      <t>フク</t>
    </rPh>
    <phoneticPr fontId="2"/>
  </si>
  <si>
    <t>人件費</t>
    <rPh sb="0" eb="3">
      <t>ジンケンヒ</t>
    </rPh>
    <phoneticPr fontId="2"/>
  </si>
  <si>
    <t>経費</t>
    <rPh sb="0" eb="2">
      <t>ケイヒ</t>
    </rPh>
    <phoneticPr fontId="2"/>
  </si>
  <si>
    <t>Personal expenses</t>
  </si>
  <si>
    <t>Expenses</t>
  </si>
  <si>
    <t>ｽﾎﾟｰﾂ･ﾚｼﾞｬｰ(その他)事業売上原価</t>
    <rPh sb="14" eb="15">
      <t>タ</t>
    </rPh>
    <rPh sb="16" eb="18">
      <t>ジギョウ</t>
    </rPh>
    <rPh sb="18" eb="20">
      <t>ウリアゲ</t>
    </rPh>
    <rPh sb="20" eb="22">
      <t>ゲンカ</t>
    </rPh>
    <phoneticPr fontId="2"/>
  </si>
  <si>
    <t>Loss on valuation of investment securities</t>
    <phoneticPr fontId="2"/>
  </si>
  <si>
    <t xml:space="preserve">Due to the organizational changes implemented from the fiscal 2014, the segment information for the fiscal 2013 is based on the new classification.  </t>
    <phoneticPr fontId="2"/>
  </si>
  <si>
    <t xml:space="preserve">Due to the organizational changes implemented from the fiscal 2020, the segment information for the fiscal 2019 is based on the new classification.  </t>
    <phoneticPr fontId="2"/>
  </si>
  <si>
    <t>Cost of real estate business</t>
    <phoneticPr fontId="2"/>
  </si>
  <si>
    <t>Cost of sports &amp; leisure business</t>
    <phoneticPr fontId="2"/>
  </si>
  <si>
    <t>The Group conducted a 1-for-5 reverse stock split with an effective date of 1st August 2016. Per Share Data are calculated assuming that this share consolidation was made at the beginning of fiscal 2016.</t>
    <phoneticPr fontId="2"/>
  </si>
  <si>
    <t>2021/3期の構造改革損失は、阪急阪神ホテルズにおける構造改革に伴う損失です。減損損失（9,676百万円）及び固定資産撤去損失引当金繰入額（6,786百万円）等を構造改革損失として特別損失に計上しました。</t>
    <rPh sb="6" eb="7">
      <t>キ</t>
    </rPh>
    <rPh sb="8" eb="12">
      <t>コウゾウカイカク</t>
    </rPh>
    <rPh sb="12" eb="14">
      <t>ソンシツ</t>
    </rPh>
    <rPh sb="16" eb="18">
      <t>ハンキュウ</t>
    </rPh>
    <rPh sb="18" eb="20">
      <t>ハンシン</t>
    </rPh>
    <rPh sb="33" eb="34">
      <t>トモナ</t>
    </rPh>
    <rPh sb="35" eb="37">
      <t>ソンシツ</t>
    </rPh>
    <rPh sb="96" eb="98">
      <t>ケイジョウ</t>
    </rPh>
    <phoneticPr fontId="2"/>
  </si>
  <si>
    <t>were recorded in the structural reform-related loss.</t>
    <phoneticPr fontId="2"/>
  </si>
  <si>
    <t>The structural reform-related loss in fiscal 2021 is of hotels business. The loss on impairment of fixed assets of \9,676 million and the provision of allowance for loss on withdrawal of property and equipment  of \6,786 million</t>
    <phoneticPr fontId="2"/>
  </si>
  <si>
    <t>Depreciation and amortization in fiscal 2021 includes amortization recognized as extraordinary losses related to the COVID-19.</t>
    <phoneticPr fontId="2"/>
  </si>
  <si>
    <t>Buildings and structures－net</t>
    <phoneticPr fontId="2"/>
  </si>
  <si>
    <t>2022/3</t>
    <phoneticPr fontId="2"/>
  </si>
  <si>
    <t>連結財務指標11ヵ年推移</t>
    <rPh sb="0" eb="2">
      <t>レンケツ</t>
    </rPh>
    <rPh sb="2" eb="4">
      <t>ザイム</t>
    </rPh>
    <rPh sb="4" eb="6">
      <t>シヒョウ</t>
    </rPh>
    <rPh sb="9" eb="10">
      <t>ネン</t>
    </rPh>
    <rPh sb="10" eb="12">
      <t>スイイ</t>
    </rPh>
    <phoneticPr fontId="2"/>
  </si>
  <si>
    <t>-</t>
  </si>
  <si>
    <t>-</t>
    <phoneticPr fontId="2"/>
  </si>
  <si>
    <t>-</t>
    <phoneticPr fontId="2"/>
  </si>
  <si>
    <t>単位：百万円　millions of yen</t>
    <rPh sb="0" eb="2">
      <t>タンイ</t>
    </rPh>
    <rPh sb="3" eb="5">
      <t>ヒャクマン</t>
    </rPh>
    <rPh sb="5" eb="6">
      <t>エン</t>
    </rPh>
    <phoneticPr fontId="2"/>
  </si>
  <si>
    <t>運輸収入</t>
    <rPh sb="0" eb="2">
      <t>ウンユ</t>
    </rPh>
    <rPh sb="2" eb="4">
      <t>シュウニュウ</t>
    </rPh>
    <phoneticPr fontId="2"/>
  </si>
  <si>
    <t>Revenue（railway）</t>
    <phoneticPr fontId="2"/>
  </si>
  <si>
    <t>↑運賃改定（fare revision）</t>
    <rPh sb="1" eb="3">
      <t>ウンチン</t>
    </rPh>
    <rPh sb="3" eb="5">
      <t>カイテイ</t>
    </rPh>
    <phoneticPr fontId="2"/>
  </si>
  <si>
    <t>第2種鉄道事業のうち、神戸高速線については、2010年10月から、運営体制の変更に伴い、運輸収入の計上方法を変更しています（阪急電鉄、阪神電気鉄道ともに）。</t>
    <rPh sb="0" eb="1">
      <t>ダイ</t>
    </rPh>
    <rPh sb="2" eb="3">
      <t>シュ</t>
    </rPh>
    <rPh sb="3" eb="5">
      <t>テツドウ</t>
    </rPh>
    <rPh sb="5" eb="7">
      <t>ジギョウ</t>
    </rPh>
    <rPh sb="11" eb="13">
      <t>コウベ</t>
    </rPh>
    <rPh sb="13" eb="16">
      <t>コウソクセン</t>
    </rPh>
    <rPh sb="26" eb="27">
      <t>ネン</t>
    </rPh>
    <rPh sb="29" eb="30">
      <t>ガツ</t>
    </rPh>
    <rPh sb="33" eb="35">
      <t>ウンエイ</t>
    </rPh>
    <rPh sb="35" eb="37">
      <t>タイセイ</t>
    </rPh>
    <rPh sb="38" eb="40">
      <t>ヘンコウ</t>
    </rPh>
    <rPh sb="41" eb="42">
      <t>トモナ</t>
    </rPh>
    <rPh sb="44" eb="46">
      <t>ウンユ</t>
    </rPh>
    <rPh sb="46" eb="48">
      <t>シュウニュウ</t>
    </rPh>
    <rPh sb="49" eb="51">
      <t>ケイジョウ</t>
    </rPh>
    <rPh sb="51" eb="53">
      <t>ホウホウ</t>
    </rPh>
    <rPh sb="54" eb="56">
      <t>ヘンコウ</t>
    </rPh>
    <rPh sb="62" eb="64">
      <t>ハンキュウ</t>
    </rPh>
    <rPh sb="64" eb="66">
      <t>デンテツ</t>
    </rPh>
    <rPh sb="67" eb="69">
      <t>ハンシン</t>
    </rPh>
    <rPh sb="69" eb="71">
      <t>デンキ</t>
    </rPh>
    <rPh sb="71" eb="73">
      <t>テツドウ</t>
    </rPh>
    <phoneticPr fontId="2"/>
  </si>
  <si>
    <t>In October 2010, we changed procedure for counting revenues in Kobe Rapid Transit Railway at both Hankyu Corporation and Hanshin Electric Railway.</t>
  </si>
  <si>
    <t>2022/3</t>
  </si>
  <si>
    <t>From fiscal 2022, ASBJ 29 (Accounting Standard for Revenue Recognition) has been applied.　</t>
    <phoneticPr fontId="2"/>
  </si>
  <si>
    <t>2021/3期及び2022/3期の減価償却費には、新型コロナウイルス関連損失として特別損失に計上している償却費を含めています。</t>
    <rPh sb="7" eb="8">
      <t>オヨ</t>
    </rPh>
    <rPh sb="15" eb="16">
      <t>キ</t>
    </rPh>
    <phoneticPr fontId="2"/>
  </si>
  <si>
    <t xml:space="preserve">     </t>
    <phoneticPr fontId="2"/>
  </si>
  <si>
    <t>-</t>
    <phoneticPr fontId="2"/>
  </si>
  <si>
    <t>2020/3期の減損損失のセグメント情報については、重要性が乏しいため、記載を省略しています。</t>
    <rPh sb="6" eb="7">
      <t>キ</t>
    </rPh>
    <rPh sb="8" eb="10">
      <t>ゲンソン</t>
    </rPh>
    <rPh sb="10" eb="12">
      <t>ソンシツ</t>
    </rPh>
    <rPh sb="18" eb="20">
      <t>ジョウホウ</t>
    </rPh>
    <rPh sb="26" eb="29">
      <t>ジュウヨウセイ</t>
    </rPh>
    <rPh sb="30" eb="31">
      <t>トボ</t>
    </rPh>
    <rPh sb="36" eb="38">
      <t>キサイ</t>
    </rPh>
    <rPh sb="39" eb="41">
      <t>ショウリャク</t>
    </rPh>
    <phoneticPr fontId="2"/>
  </si>
  <si>
    <t>The loss on impairment of fixed assets by business segment for the fiscal 2020 is omitted as they have little significance.</t>
    <phoneticPr fontId="2"/>
  </si>
  <si>
    <t>2022/3期より、収益認識に関する会計基準（企業会計基準第29号）等を適用しています。</t>
    <rPh sb="6" eb="7">
      <t>キ</t>
    </rPh>
    <rPh sb="10" eb="12">
      <t>シュウエキ</t>
    </rPh>
    <rPh sb="12" eb="14">
      <t>ニンシキ</t>
    </rPh>
    <rPh sb="15" eb="16">
      <t>カン</t>
    </rPh>
    <rPh sb="18" eb="20">
      <t>カイケイ</t>
    </rPh>
    <rPh sb="20" eb="22">
      <t>キジュン</t>
    </rPh>
    <rPh sb="34" eb="35">
      <t>トウ</t>
    </rPh>
    <rPh sb="36" eb="38">
      <t>テキヨウ</t>
    </rPh>
    <phoneticPr fontId="2"/>
  </si>
  <si>
    <t>2022/3期の期首より「収益認識に関する会計基準」（企業会計基準第29号）等を適用しており、2022/3期に係る各数値は当該会計基準等を適用した後の数値となっていることから、増減率は記載していません。</t>
    <phoneticPr fontId="2"/>
  </si>
  <si>
    <t>The Year on Year percentages are not shown because the figures for FY2022 comply with the Accounting Standard for Revenue Recognition (ASBJ No. 29), applied from the start of FY2022.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</si>
</sst>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_ "/>
    <numFmt numFmtId="177" formatCode="0.0%"/>
    <numFmt numFmtId="178" formatCode="#,##0_);[Red]\(#,##0\)"/>
    <numFmt numFmtId="179" formatCode="0.0_ "/>
    <numFmt numFmtId="180" formatCode="#,##0;&quot;△ &quot;#,##0"/>
    <numFmt numFmtId="181" formatCode="#,##0.0;&quot;△ &quot;#,##0.0"/>
    <numFmt numFmtId="182" formatCode="#,##0.00_);[Red]\(#,##0.00\)"/>
    <numFmt numFmtId="183" formatCode="#,##0.0_);[Red]\(#,##0.0\)"/>
    <numFmt numFmtId="184" formatCode="[$-F800]dddd\,\ mmmm\ dd\,\ yyyy"/>
    <numFmt numFmtId="185" formatCode="[$-409]d\-mmm\-yy;@"/>
    <numFmt numFmtId="186" formatCode="yyyy/m"/>
    <numFmt numFmtId="187" formatCode="0.00_);[Red]\(0.00\)"/>
    <numFmt numFmtId="188" formatCode="#,##0.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4"/>
      <name val="ＭＳ Ｐゴシック"/>
      <family val="3"/>
      <charset val="128"/>
    </font>
    <font>
      <sz val="11"/>
      <color indexed="48"/>
      <name val="ＭＳ Ｐゴシック"/>
      <family val="3"/>
      <charset val="128"/>
    </font>
    <font>
      <b/>
      <sz val="11"/>
      <name val="ＭＳ Ｐゴシック"/>
      <family val="3"/>
      <charset val="128"/>
    </font>
    <font>
      <i/>
      <sz val="11"/>
      <name val="ＭＳ Ｐゴシック"/>
      <family val="3"/>
      <charset val="128"/>
    </font>
    <font>
      <sz val="11"/>
      <name val="ＭＳ Ｐゴシック"/>
      <family val="3"/>
      <charset val="128"/>
    </font>
    <font>
      <sz val="18"/>
      <name val="HGPｺﾞｼｯｸM"/>
      <family val="3"/>
      <charset val="128"/>
    </font>
    <font>
      <sz val="14"/>
      <name val="HGPｺﾞｼｯｸM"/>
      <family val="3"/>
      <charset val="128"/>
    </font>
    <font>
      <sz val="10"/>
      <name val="ＭＳ Ｐゴシック"/>
      <family val="3"/>
      <charset val="128"/>
    </font>
    <font>
      <sz val="11"/>
      <color indexed="9"/>
      <name val="ＭＳ Ｐゴシック"/>
      <family val="3"/>
      <charset val="128"/>
    </font>
    <font>
      <sz val="16"/>
      <name val="ＭＳ Ｐゴシック"/>
      <family val="3"/>
      <charset val="128"/>
    </font>
    <font>
      <sz val="16"/>
      <name val="Arial"/>
      <family val="2"/>
    </font>
    <font>
      <sz val="11"/>
      <color indexed="17"/>
      <name val="ＭＳ Ｐゴシック"/>
      <family val="3"/>
      <charset val="128"/>
    </font>
    <font>
      <b/>
      <sz val="11"/>
      <color indexed="10"/>
      <name val="ＭＳ Ｐゴシック"/>
      <family val="3"/>
      <charset val="128"/>
    </font>
    <font>
      <sz val="14"/>
      <name val="ＭＳ Ｐ明朝"/>
      <family val="1"/>
      <charset val="128"/>
    </font>
    <font>
      <sz val="14"/>
      <name val="Century"/>
      <family val="1"/>
    </font>
    <font>
      <sz val="10.5"/>
      <color rgb="FF0066FF"/>
      <name val="ＭＳ Ｐゴシック"/>
      <family val="3"/>
      <charset val="128"/>
    </font>
    <font>
      <sz val="11"/>
      <color theme="0"/>
      <name val="ＭＳ Ｐゴシック"/>
      <family val="3"/>
      <charset val="128"/>
    </font>
    <font>
      <sz val="8"/>
      <name val="ＭＳ Ｐゴシック"/>
      <family val="3"/>
      <charset val="128"/>
    </font>
  </fonts>
  <fills count="2">
    <fill>
      <patternFill patternType="none"/>
    </fill>
    <fill>
      <patternFill patternType="gray125"/>
    </fill>
  </fills>
  <borders count="15">
    <border>
      <left/>
      <right/>
      <top/>
      <bottom/>
      <diagonal/>
    </border>
    <border>
      <left/>
      <right/>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double">
        <color indexed="64"/>
      </top>
      <bottom style="double">
        <color indexed="64"/>
      </bottom>
      <diagonal/>
    </border>
    <border>
      <left/>
      <right/>
      <top style="thin">
        <color indexed="64"/>
      </top>
      <bottom style="thin">
        <color indexed="64"/>
      </bottom>
      <diagonal/>
    </border>
    <border>
      <left/>
      <right/>
      <top style="double">
        <color indexed="64"/>
      </top>
      <bottom style="thin">
        <color indexed="64"/>
      </bottom>
      <diagonal/>
    </border>
    <border>
      <left/>
      <right/>
      <top/>
      <bottom style="dotted">
        <color indexed="64"/>
      </bottom>
      <diagonal/>
    </border>
    <border>
      <left/>
      <right/>
      <top style="thin">
        <color indexed="64"/>
      </top>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diagonal/>
    </border>
    <border>
      <left/>
      <right/>
      <top/>
      <bottom style="medium">
        <color indexed="64"/>
      </bottom>
      <diagonal/>
    </border>
    <border>
      <left/>
      <right/>
      <top style="dotted">
        <color indexed="64"/>
      </top>
      <bottom style="thin">
        <color indexed="64"/>
      </bottom>
      <diagonal/>
    </border>
    <border>
      <left/>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79">
    <xf numFmtId="0" fontId="0" fillId="0" borderId="0" xfId="0">
      <alignment vertical="center"/>
    </xf>
    <xf numFmtId="176" fontId="0" fillId="0" borderId="0" xfId="0" applyNumberFormat="1">
      <alignment vertical="center"/>
    </xf>
    <xf numFmtId="178" fontId="0" fillId="0" borderId="0" xfId="0" applyNumberFormat="1">
      <alignment vertical="center"/>
    </xf>
    <xf numFmtId="0" fontId="0" fillId="0" borderId="0" xfId="0" applyAlignment="1">
      <alignment horizontal="right" vertical="center"/>
    </xf>
    <xf numFmtId="0" fontId="0" fillId="0" borderId="0" xfId="0" applyAlignment="1">
      <alignment horizontal="left" vertical="center"/>
    </xf>
    <xf numFmtId="0" fontId="0" fillId="0" borderId="0" xfId="0" applyBorder="1">
      <alignment vertical="center"/>
    </xf>
    <xf numFmtId="178" fontId="0" fillId="0" borderId="0" xfId="0" applyNumberFormat="1" applyBorder="1">
      <alignment vertical="center"/>
    </xf>
    <xf numFmtId="0" fontId="0" fillId="0" borderId="0" xfId="0" applyBorder="1" applyAlignment="1">
      <alignment horizontal="right" vertical="center"/>
    </xf>
    <xf numFmtId="0" fontId="0" fillId="0" borderId="0" xfId="0" applyBorder="1" applyAlignment="1">
      <alignment horizontal="left" vertical="center"/>
    </xf>
    <xf numFmtId="178" fontId="1" fillId="0" borderId="0" xfId="0" applyNumberFormat="1" applyFont="1" applyFill="1" applyBorder="1">
      <alignment vertical="center"/>
    </xf>
    <xf numFmtId="0" fontId="0" fillId="0" borderId="1" xfId="0" applyBorder="1">
      <alignment vertical="center"/>
    </xf>
    <xf numFmtId="178" fontId="1" fillId="0" borderId="0" xfId="0" applyNumberFormat="1" applyFont="1" applyBorder="1">
      <alignment vertical="center"/>
    </xf>
    <xf numFmtId="177" fontId="1" fillId="0" borderId="0" xfId="0" applyNumberFormat="1" applyFont="1" applyFill="1" applyBorder="1">
      <alignment vertical="center"/>
    </xf>
    <xf numFmtId="176" fontId="0" fillId="0" borderId="0" xfId="0" applyNumberFormat="1" applyBorder="1">
      <alignment vertical="center"/>
    </xf>
    <xf numFmtId="0" fontId="5" fillId="0" borderId="0" xfId="0" applyFont="1" applyBorder="1">
      <alignment vertical="center"/>
    </xf>
    <xf numFmtId="0" fontId="5" fillId="0" borderId="1" xfId="0" applyFont="1" applyBorder="1">
      <alignment vertical="center"/>
    </xf>
    <xf numFmtId="0" fontId="5"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176" fontId="1" fillId="0" borderId="0" xfId="0" applyNumberFormat="1" applyFont="1" applyBorder="1">
      <alignment vertical="center"/>
    </xf>
    <xf numFmtId="177" fontId="1" fillId="0" borderId="0" xfId="0" applyNumberFormat="1" applyFont="1" applyBorder="1">
      <alignment vertical="center"/>
    </xf>
    <xf numFmtId="0" fontId="1" fillId="0" borderId="0" xfId="0" applyFont="1" applyBorder="1">
      <alignment vertical="center"/>
    </xf>
    <xf numFmtId="178" fontId="3" fillId="0" borderId="0" xfId="0" applyNumberFormat="1" applyFont="1" applyBorder="1">
      <alignment vertical="center"/>
    </xf>
    <xf numFmtId="179" fontId="1" fillId="0" borderId="0" xfId="0" applyNumberFormat="1" applyFont="1" applyBorder="1">
      <alignment vertical="center"/>
    </xf>
    <xf numFmtId="0" fontId="5" fillId="0" borderId="0" xfId="0" applyFont="1" applyBorder="1" applyAlignment="1">
      <alignment horizontal="left" vertical="center"/>
    </xf>
    <xf numFmtId="0" fontId="1" fillId="0" borderId="0" xfId="0" applyFont="1" applyBorder="1" applyAlignment="1">
      <alignment horizontal="right" vertical="center"/>
    </xf>
    <xf numFmtId="0" fontId="1" fillId="0" borderId="0" xfId="0" applyFont="1">
      <alignment vertical="center"/>
    </xf>
    <xf numFmtId="180" fontId="0" fillId="0" borderId="0" xfId="0" applyNumberFormat="1" applyBorder="1" applyAlignment="1">
      <alignment horizontal="left" vertical="center"/>
    </xf>
    <xf numFmtId="176" fontId="0" fillId="0" borderId="0" xfId="0" applyNumberFormat="1" applyBorder="1" applyAlignment="1">
      <alignment horizontal="left" vertical="center"/>
    </xf>
    <xf numFmtId="180" fontId="3" fillId="0" borderId="0" xfId="0" applyNumberFormat="1" applyFont="1" applyBorder="1" applyAlignment="1">
      <alignment horizontal="left" vertical="center"/>
    </xf>
    <xf numFmtId="176" fontId="1" fillId="0" borderId="0" xfId="0" applyNumberFormat="1" applyFont="1" applyFill="1" applyBorder="1">
      <alignment vertical="center"/>
    </xf>
    <xf numFmtId="0" fontId="1" fillId="0" borderId="0" xfId="0" applyFont="1" applyBorder="1" applyAlignment="1">
      <alignment horizontal="left" vertical="center"/>
    </xf>
    <xf numFmtId="176" fontId="1" fillId="0" borderId="0" xfId="0" applyNumberFormat="1" applyFont="1">
      <alignment vertical="center"/>
    </xf>
    <xf numFmtId="178" fontId="7" fillId="0" borderId="0" xfId="0" applyNumberFormat="1" applyFont="1" applyFill="1" applyBorder="1">
      <alignment vertical="center"/>
    </xf>
    <xf numFmtId="176" fontId="8" fillId="0" borderId="0" xfId="0" applyNumberFormat="1" applyFont="1" applyFill="1" applyBorder="1">
      <alignment vertical="center"/>
    </xf>
    <xf numFmtId="0" fontId="8" fillId="0" borderId="0" xfId="0" applyFont="1" applyFill="1">
      <alignment vertical="center"/>
    </xf>
    <xf numFmtId="176" fontId="6" fillId="0" borderId="0" xfId="0" applyNumberFormat="1" applyFont="1" applyBorder="1">
      <alignment vertical="center"/>
    </xf>
    <xf numFmtId="177" fontId="6" fillId="0" borderId="0" xfId="0" applyNumberFormat="1" applyFont="1" applyBorder="1">
      <alignment vertical="center"/>
    </xf>
    <xf numFmtId="180" fontId="6" fillId="0" borderId="0" xfId="0" applyNumberFormat="1" applyFont="1" applyBorder="1" applyAlignment="1">
      <alignment horizontal="right" vertical="center"/>
    </xf>
    <xf numFmtId="176" fontId="6" fillId="0" borderId="0" xfId="0" applyNumberFormat="1" applyFont="1">
      <alignment vertical="center"/>
    </xf>
    <xf numFmtId="178" fontId="6" fillId="0" borderId="0" xfId="0" applyNumberFormat="1" applyFont="1" applyBorder="1">
      <alignment vertical="center"/>
    </xf>
    <xf numFmtId="0" fontId="0" fillId="0" borderId="0" xfId="0" applyFill="1">
      <alignment vertical="center"/>
    </xf>
    <xf numFmtId="177" fontId="6" fillId="0" borderId="0" xfId="0" applyNumberFormat="1" applyFont="1" applyFill="1" applyBorder="1">
      <alignment vertical="center"/>
    </xf>
    <xf numFmtId="178" fontId="6" fillId="0" borderId="0" xfId="0" applyNumberFormat="1" applyFont="1" applyFill="1" applyBorder="1">
      <alignment vertical="center"/>
    </xf>
    <xf numFmtId="0" fontId="6" fillId="0" borderId="0" xfId="0" applyFont="1">
      <alignment vertical="center"/>
    </xf>
    <xf numFmtId="180" fontId="1" fillId="0" borderId="0" xfId="0" applyNumberFormat="1" applyFont="1" applyBorder="1" applyAlignment="1">
      <alignment horizontal="right" vertical="center"/>
    </xf>
    <xf numFmtId="49" fontId="1" fillId="0" borderId="2" xfId="0" applyNumberFormat="1" applyFont="1" applyFill="1" applyBorder="1" applyAlignment="1">
      <alignment horizontal="center" vertical="center"/>
    </xf>
    <xf numFmtId="180" fontId="6" fillId="0" borderId="0" xfId="0" applyNumberFormat="1" applyFont="1" applyFill="1" applyBorder="1" applyAlignment="1">
      <alignment horizontal="right" vertical="center"/>
    </xf>
    <xf numFmtId="181" fontId="6" fillId="0" borderId="0" xfId="0" applyNumberFormat="1" applyFont="1" applyFill="1" applyBorder="1" applyAlignment="1">
      <alignment horizontal="right" vertical="center"/>
    </xf>
    <xf numFmtId="0" fontId="4" fillId="0" borderId="0" xfId="0" applyFont="1" applyAlignment="1">
      <alignment vertical="center"/>
    </xf>
    <xf numFmtId="176" fontId="0" fillId="0" borderId="0" xfId="0" applyNumberFormat="1" applyFill="1">
      <alignment vertical="center"/>
    </xf>
    <xf numFmtId="177" fontId="6" fillId="0" borderId="1" xfId="0" applyNumberFormat="1" applyFont="1" applyFill="1" applyBorder="1">
      <alignment vertical="center"/>
    </xf>
    <xf numFmtId="178" fontId="6" fillId="0" borderId="1" xfId="0" applyNumberFormat="1" applyFont="1" applyFill="1" applyBorder="1">
      <alignment vertical="center"/>
    </xf>
    <xf numFmtId="176" fontId="6" fillId="0" borderId="1" xfId="0" applyNumberFormat="1" applyFont="1" applyBorder="1">
      <alignment vertical="center"/>
    </xf>
    <xf numFmtId="0" fontId="0" fillId="0" borderId="0" xfId="0" applyFill="1" applyBorder="1">
      <alignment vertical="center"/>
    </xf>
    <xf numFmtId="0" fontId="6" fillId="0" borderId="2" xfId="0" applyFont="1" applyFill="1" applyBorder="1" applyAlignment="1">
      <alignment horizontal="center" vertical="center"/>
    </xf>
    <xf numFmtId="0" fontId="9" fillId="0" borderId="0" xfId="0" applyFont="1">
      <alignment vertical="center"/>
    </xf>
    <xf numFmtId="0" fontId="10" fillId="0" borderId="0" xfId="0" applyFont="1">
      <alignment vertical="center"/>
    </xf>
    <xf numFmtId="176" fontId="6" fillId="0" borderId="3" xfId="0" applyNumberFormat="1" applyFont="1" applyBorder="1">
      <alignment vertical="center"/>
    </xf>
    <xf numFmtId="177" fontId="6" fillId="0" borderId="1" xfId="0" applyNumberFormat="1" applyFont="1" applyBorder="1">
      <alignment vertical="center"/>
    </xf>
    <xf numFmtId="0" fontId="6" fillId="0" borderId="2" xfId="0" applyFont="1" applyFill="1" applyBorder="1" applyAlignment="1">
      <alignment vertical="center"/>
    </xf>
    <xf numFmtId="177" fontId="6" fillId="0" borderId="3" xfId="0" applyNumberFormat="1" applyFont="1" applyFill="1" applyBorder="1">
      <alignment vertical="center"/>
    </xf>
    <xf numFmtId="0" fontId="5" fillId="0" borderId="0" xfId="0" applyFont="1" applyBorder="1" applyAlignment="1">
      <alignment horizontal="right" vertical="center"/>
    </xf>
    <xf numFmtId="177" fontId="1" fillId="0" borderId="0" xfId="0" applyNumberFormat="1" applyFont="1" applyFill="1" applyBorder="1" applyAlignment="1">
      <alignment vertical="center" wrapText="1"/>
    </xf>
    <xf numFmtId="176" fontId="1" fillId="0" borderId="3" xfId="0" applyNumberFormat="1" applyFont="1" applyBorder="1">
      <alignment vertical="center"/>
    </xf>
    <xf numFmtId="176" fontId="1" fillId="0" borderId="1" xfId="0" applyNumberFormat="1" applyFont="1" applyBorder="1">
      <alignment vertical="center"/>
    </xf>
    <xf numFmtId="0" fontId="1" fillId="0" borderId="0" xfId="0" applyFont="1" applyFill="1">
      <alignment vertical="center"/>
    </xf>
    <xf numFmtId="0" fontId="6" fillId="0" borderId="0" xfId="0" applyFont="1" applyFill="1" applyBorder="1" applyAlignment="1">
      <alignment vertical="center"/>
    </xf>
    <xf numFmtId="0" fontId="1" fillId="0" borderId="2" xfId="0" applyFont="1" applyFill="1" applyBorder="1" applyAlignment="1">
      <alignment vertical="center"/>
    </xf>
    <xf numFmtId="178" fontId="1" fillId="0" borderId="0" xfId="0" applyNumberFormat="1" applyFont="1" applyFill="1" applyBorder="1" applyAlignment="1">
      <alignment horizontal="center" vertical="center"/>
    </xf>
    <xf numFmtId="178" fontId="1" fillId="0" borderId="0" xfId="0" applyNumberFormat="1" applyFont="1" applyFill="1" applyBorder="1" applyAlignment="1">
      <alignment horizontal="center" vertical="center" wrapText="1"/>
    </xf>
    <xf numFmtId="178" fontId="5" fillId="0" borderId="0" xfId="0" applyNumberFormat="1" applyFont="1" applyBorder="1">
      <alignment vertical="center"/>
    </xf>
    <xf numFmtId="177" fontId="6" fillId="0" borderId="1" xfId="0" applyNumberFormat="1" applyFont="1" applyFill="1" applyBorder="1" applyAlignment="1">
      <alignment vertical="center" wrapText="1"/>
    </xf>
    <xf numFmtId="0" fontId="0" fillId="0" borderId="0" xfId="0" applyFill="1" applyAlignment="1">
      <alignment vertical="center" wrapText="1"/>
    </xf>
    <xf numFmtId="177" fontId="11" fillId="0" borderId="0" xfId="0" applyNumberFormat="1" applyFont="1" applyFill="1" applyBorder="1">
      <alignment vertical="center"/>
    </xf>
    <xf numFmtId="0" fontId="11" fillId="0" borderId="0" xfId="0" applyFont="1">
      <alignment vertical="center"/>
    </xf>
    <xf numFmtId="177" fontId="6" fillId="0" borderId="4" xfId="0" applyNumberFormat="1" applyFont="1" applyFill="1" applyBorder="1">
      <alignment vertical="center"/>
    </xf>
    <xf numFmtId="177" fontId="6" fillId="0" borderId="5" xfId="0" applyNumberFormat="1" applyFont="1" applyBorder="1">
      <alignment vertical="center"/>
    </xf>
    <xf numFmtId="176" fontId="6" fillId="0" borderId="5" xfId="0" applyNumberFormat="1" applyFont="1" applyBorder="1">
      <alignment vertical="center"/>
    </xf>
    <xf numFmtId="177" fontId="6" fillId="0" borderId="5" xfId="0" applyNumberFormat="1" applyFont="1" applyFill="1" applyBorder="1">
      <alignment vertical="center"/>
    </xf>
    <xf numFmtId="177" fontId="6" fillId="0" borderId="6" xfId="0" applyNumberFormat="1" applyFont="1" applyFill="1" applyBorder="1">
      <alignment vertical="center"/>
    </xf>
    <xf numFmtId="0" fontId="1" fillId="0" borderId="6" xfId="0" applyFont="1" applyBorder="1">
      <alignment vertical="center"/>
    </xf>
    <xf numFmtId="178" fontId="1" fillId="0" borderId="7" xfId="0" applyNumberFormat="1" applyFont="1" applyFill="1" applyBorder="1">
      <alignment vertical="center"/>
    </xf>
    <xf numFmtId="0" fontId="6" fillId="0" borderId="6" xfId="0" applyFont="1" applyBorder="1">
      <alignment vertical="center"/>
    </xf>
    <xf numFmtId="0" fontId="1" fillId="0" borderId="5" xfId="0" applyFont="1" applyBorder="1">
      <alignment vertical="center"/>
    </xf>
    <xf numFmtId="0" fontId="6" fillId="0" borderId="5" xfId="0" applyFont="1" applyBorder="1">
      <alignment vertical="center"/>
    </xf>
    <xf numFmtId="0" fontId="1" fillId="0" borderId="0" xfId="0" applyFont="1" applyFill="1" applyBorder="1" applyAlignment="1">
      <alignment vertical="center"/>
    </xf>
    <xf numFmtId="177" fontId="1" fillId="0" borderId="7" xfId="0" applyNumberFormat="1" applyFont="1" applyBorder="1">
      <alignment vertical="center"/>
    </xf>
    <xf numFmtId="177" fontId="6" fillId="0" borderId="8" xfId="0" applyNumberFormat="1" applyFont="1" applyBorder="1">
      <alignment vertical="center"/>
    </xf>
    <xf numFmtId="177" fontId="1" fillId="0" borderId="8" xfId="0" applyNumberFormat="1" applyFont="1" applyBorder="1">
      <alignment vertical="center"/>
    </xf>
    <xf numFmtId="182" fontId="1" fillId="0" borderId="0" xfId="0" applyNumberFormat="1" applyFont="1" applyBorder="1">
      <alignment vertical="center"/>
    </xf>
    <xf numFmtId="183" fontId="1" fillId="0" borderId="0" xfId="0" applyNumberFormat="1" applyFont="1" applyBorder="1">
      <alignment vertical="center"/>
    </xf>
    <xf numFmtId="183" fontId="1" fillId="0" borderId="0" xfId="0" applyNumberFormat="1" applyFont="1" applyFill="1" applyBorder="1" applyAlignment="1">
      <alignment horizontal="right" vertical="center"/>
    </xf>
    <xf numFmtId="183" fontId="1" fillId="0" borderId="0" xfId="0" applyNumberFormat="1" applyFont="1" applyFill="1" applyBorder="1">
      <alignment vertical="center"/>
    </xf>
    <xf numFmtId="176" fontId="0" fillId="0" borderId="5" xfId="0" applyNumberFormat="1" applyBorder="1">
      <alignment vertical="center"/>
    </xf>
    <xf numFmtId="0" fontId="6" fillId="0" borderId="1" xfId="0" applyFont="1" applyBorder="1">
      <alignment vertical="center"/>
    </xf>
    <xf numFmtId="178" fontId="6" fillId="0" borderId="5" xfId="0" applyNumberFormat="1" applyFont="1" applyBorder="1">
      <alignment vertical="center"/>
    </xf>
    <xf numFmtId="178" fontId="6" fillId="0" borderId="5" xfId="0" applyNumberFormat="1" applyFont="1" applyFill="1" applyBorder="1">
      <alignment vertical="center"/>
    </xf>
    <xf numFmtId="0" fontId="6" fillId="0" borderId="5" xfId="0" applyFont="1" applyFill="1" applyBorder="1">
      <alignment vertical="center"/>
    </xf>
    <xf numFmtId="176" fontId="6" fillId="0" borderId="1" xfId="0" applyNumberFormat="1" applyFont="1" applyFill="1" applyBorder="1">
      <alignment vertical="center"/>
    </xf>
    <xf numFmtId="176" fontId="1" fillId="0" borderId="5" xfId="0" applyNumberFormat="1" applyFont="1" applyBorder="1">
      <alignment vertical="center"/>
    </xf>
    <xf numFmtId="176" fontId="0" fillId="0" borderId="7" xfId="0" applyNumberFormat="1" applyBorder="1">
      <alignment vertical="center"/>
    </xf>
    <xf numFmtId="0" fontId="6" fillId="0" borderId="9" xfId="0" applyFont="1" applyBorder="1">
      <alignment vertical="center"/>
    </xf>
    <xf numFmtId="176" fontId="6" fillId="0" borderId="9" xfId="0" applyNumberFormat="1" applyFont="1" applyBorder="1">
      <alignment vertical="center"/>
    </xf>
    <xf numFmtId="178" fontId="1" fillId="0" borderId="7" xfId="0" applyNumberFormat="1" applyFont="1" applyBorder="1">
      <alignment vertical="center"/>
    </xf>
    <xf numFmtId="177" fontId="6" fillId="0" borderId="9" xfId="0" applyNumberFormat="1" applyFont="1" applyFill="1" applyBorder="1">
      <alignment vertical="center"/>
    </xf>
    <xf numFmtId="176" fontId="1" fillId="0" borderId="10" xfId="0" applyNumberFormat="1" applyFont="1" applyBorder="1">
      <alignment vertical="center"/>
    </xf>
    <xf numFmtId="176" fontId="6" fillId="0" borderId="10" xfId="0" applyNumberFormat="1" applyFont="1" applyBorder="1">
      <alignment vertical="center"/>
    </xf>
    <xf numFmtId="178" fontId="1" fillId="0" borderId="5" xfId="0" applyNumberFormat="1" applyFont="1" applyFill="1" applyBorder="1">
      <alignment vertical="center"/>
    </xf>
    <xf numFmtId="176" fontId="6" fillId="0" borderId="0" xfId="0" applyNumberFormat="1" applyFont="1" applyFill="1" applyBorder="1">
      <alignment vertical="center"/>
    </xf>
    <xf numFmtId="178" fontId="1" fillId="0" borderId="0" xfId="1" applyNumberFormat="1" applyFont="1" applyFill="1" applyBorder="1" applyAlignment="1">
      <alignment horizontal="right" vertical="center"/>
    </xf>
    <xf numFmtId="178" fontId="6" fillId="0" borderId="0" xfId="0" applyNumberFormat="1" applyFont="1" applyBorder="1" applyAlignment="1">
      <alignment vertical="center" wrapText="1"/>
    </xf>
    <xf numFmtId="0" fontId="6" fillId="0" borderId="3" xfId="0" applyFont="1" applyFill="1" applyBorder="1" applyAlignment="1">
      <alignment vertical="center"/>
    </xf>
    <xf numFmtId="0" fontId="1" fillId="0" borderId="3" xfId="0" applyFont="1" applyFill="1" applyBorder="1" applyAlignment="1">
      <alignment vertical="center"/>
    </xf>
    <xf numFmtId="176" fontId="1" fillId="0" borderId="9" xfId="0" applyNumberFormat="1" applyFont="1" applyBorder="1">
      <alignment vertical="center"/>
    </xf>
    <xf numFmtId="176" fontId="6" fillId="0" borderId="11" xfId="0" applyNumberFormat="1" applyFont="1" applyBorder="1">
      <alignment vertical="center"/>
    </xf>
    <xf numFmtId="176" fontId="1" fillId="0" borderId="11" xfId="0" applyNumberFormat="1" applyFont="1" applyBorder="1">
      <alignment vertical="center"/>
    </xf>
    <xf numFmtId="178" fontId="8" fillId="0" borderId="0" xfId="0" applyNumberFormat="1" applyFont="1" applyBorder="1" applyAlignment="1">
      <alignment horizontal="left" vertical="center"/>
    </xf>
    <xf numFmtId="0" fontId="6" fillId="0" borderId="3" xfId="0" applyFont="1" applyBorder="1">
      <alignment vertical="center"/>
    </xf>
    <xf numFmtId="0" fontId="1" fillId="0" borderId="3" xfId="0" applyFont="1" applyBorder="1">
      <alignment vertical="center"/>
    </xf>
    <xf numFmtId="0" fontId="0" fillId="0" borderId="3" xfId="0" applyBorder="1">
      <alignment vertical="center"/>
    </xf>
    <xf numFmtId="0" fontId="1" fillId="0" borderId="9" xfId="0" applyFont="1" applyBorder="1">
      <alignment vertical="center"/>
    </xf>
    <xf numFmtId="0" fontId="0" fillId="0" borderId="9" xfId="0" applyBorder="1">
      <alignment vertical="center"/>
    </xf>
    <xf numFmtId="178" fontId="6" fillId="0" borderId="10" xfId="0" applyNumberFormat="1" applyFont="1" applyFill="1" applyBorder="1">
      <alignment vertical="center"/>
    </xf>
    <xf numFmtId="178" fontId="1" fillId="0" borderId="10" xfId="0" applyNumberFormat="1" applyFont="1" applyFill="1" applyBorder="1">
      <alignment vertical="center"/>
    </xf>
    <xf numFmtId="177" fontId="6" fillId="0" borderId="10" xfId="0" applyNumberFormat="1" applyFont="1" applyBorder="1">
      <alignment vertical="center"/>
    </xf>
    <xf numFmtId="177" fontId="6" fillId="0" borderId="11" xfId="0" applyNumberFormat="1" applyFont="1" applyFill="1" applyBorder="1">
      <alignment vertical="center"/>
    </xf>
    <xf numFmtId="177" fontId="1" fillId="0" borderId="11" xfId="0" applyNumberFormat="1" applyFont="1" applyFill="1" applyBorder="1">
      <alignment vertical="center"/>
    </xf>
    <xf numFmtId="0" fontId="6" fillId="0" borderId="10" xfId="0" applyFont="1" applyBorder="1">
      <alignment vertical="center"/>
    </xf>
    <xf numFmtId="0" fontId="1" fillId="0" borderId="10" xfId="0" applyFont="1" applyBorder="1">
      <alignment vertical="center"/>
    </xf>
    <xf numFmtId="0" fontId="6" fillId="0" borderId="11" xfId="0" applyFont="1" applyBorder="1">
      <alignment vertical="center"/>
    </xf>
    <xf numFmtId="0" fontId="1" fillId="0" borderId="11" xfId="0" applyFont="1" applyBorder="1">
      <alignment vertical="center"/>
    </xf>
    <xf numFmtId="0" fontId="11" fillId="0" borderId="0" xfId="0" applyFont="1" applyAlignment="1">
      <alignment horizontal="center" vertical="center"/>
    </xf>
    <xf numFmtId="49" fontId="12" fillId="0" borderId="0" xfId="0" applyNumberFormat="1" applyFont="1" applyFill="1" applyAlignment="1">
      <alignment horizontal="center" vertical="center"/>
    </xf>
    <xf numFmtId="0" fontId="12" fillId="0" borderId="0" xfId="0" applyFont="1">
      <alignment vertical="center"/>
    </xf>
    <xf numFmtId="176" fontId="12" fillId="0" borderId="0" xfId="0" applyNumberFormat="1" applyFont="1">
      <alignment vertical="center"/>
    </xf>
    <xf numFmtId="0" fontId="13" fillId="0" borderId="1" xfId="0" applyFont="1" applyBorder="1">
      <alignment vertical="center"/>
    </xf>
    <xf numFmtId="0" fontId="14" fillId="0" borderId="1" xfId="0" applyFont="1" applyBorder="1">
      <alignment vertical="center"/>
    </xf>
    <xf numFmtId="178" fontId="8" fillId="0" borderId="0" xfId="0" applyNumberFormat="1" applyFont="1" applyFill="1" applyBorder="1" applyAlignment="1">
      <alignment vertical="center"/>
    </xf>
    <xf numFmtId="0" fontId="16" fillId="0" borderId="0" xfId="0" applyFont="1">
      <alignment vertical="center"/>
    </xf>
    <xf numFmtId="180" fontId="1" fillId="0" borderId="0" xfId="0" applyNumberFormat="1" applyFont="1" applyBorder="1" applyAlignment="1">
      <alignment horizontal="left" vertical="center"/>
    </xf>
    <xf numFmtId="176" fontId="1" fillId="0" borderId="0" xfId="0" applyNumberFormat="1" applyFont="1" applyBorder="1" applyAlignment="1">
      <alignment horizontal="left" vertical="center"/>
    </xf>
    <xf numFmtId="180" fontId="0" fillId="0" borderId="11" xfId="0" applyNumberFormat="1" applyBorder="1" applyAlignment="1">
      <alignment horizontal="left" vertical="center"/>
    </xf>
    <xf numFmtId="180" fontId="0" fillId="0" borderId="7" xfId="0" applyNumberFormat="1" applyBorder="1" applyAlignment="1">
      <alignment horizontal="left" vertical="center"/>
    </xf>
    <xf numFmtId="0" fontId="0" fillId="0" borderId="8" xfId="0" applyBorder="1">
      <alignment vertical="center"/>
    </xf>
    <xf numFmtId="0" fontId="5" fillId="0" borderId="8" xfId="0" applyFont="1" applyBorder="1">
      <alignment vertical="center"/>
    </xf>
    <xf numFmtId="0" fontId="0" fillId="0" borderId="7" xfId="0" applyBorder="1">
      <alignment vertical="center"/>
    </xf>
    <xf numFmtId="0" fontId="0" fillId="0" borderId="7" xfId="0" applyBorder="1" applyAlignment="1">
      <alignment horizontal="left" vertical="center"/>
    </xf>
    <xf numFmtId="176" fontId="0" fillId="0" borderId="11" xfId="0" applyNumberFormat="1" applyBorder="1">
      <alignment vertical="center"/>
    </xf>
    <xf numFmtId="177" fontId="1" fillId="0" borderId="11" xfId="0" applyNumberFormat="1" applyFont="1" applyBorder="1">
      <alignment vertical="center"/>
    </xf>
    <xf numFmtId="180" fontId="1" fillId="0" borderId="7" xfId="0" applyNumberFormat="1" applyFont="1" applyBorder="1" applyAlignment="1">
      <alignment horizontal="left" vertical="center"/>
    </xf>
    <xf numFmtId="180" fontId="1" fillId="0" borderId="11" xfId="0" applyNumberFormat="1" applyFont="1" applyBorder="1" applyAlignment="1">
      <alignment horizontal="left" vertical="center"/>
    </xf>
    <xf numFmtId="0" fontId="1" fillId="0" borderId="7" xfId="0" applyFont="1" applyFill="1" applyBorder="1">
      <alignment vertical="center"/>
    </xf>
    <xf numFmtId="176" fontId="1" fillId="0" borderId="7" xfId="0" applyNumberFormat="1" applyFont="1" applyBorder="1">
      <alignment vertical="center"/>
    </xf>
    <xf numFmtId="178" fontId="1" fillId="0" borderId="11" xfId="0" applyNumberFormat="1" applyFont="1" applyBorder="1">
      <alignment vertical="center"/>
    </xf>
    <xf numFmtId="176" fontId="1" fillId="0" borderId="7" xfId="0" applyNumberFormat="1" applyFont="1" applyBorder="1" applyAlignment="1">
      <alignment horizontal="left" vertical="center"/>
    </xf>
    <xf numFmtId="0" fontId="1" fillId="0" borderId="11" xfId="0" applyFont="1" applyFill="1" applyBorder="1">
      <alignment vertical="center"/>
    </xf>
    <xf numFmtId="178" fontId="0" fillId="0" borderId="7" xfId="0" applyNumberFormat="1" applyBorder="1">
      <alignment vertical="center"/>
    </xf>
    <xf numFmtId="0" fontId="17" fillId="0" borderId="0" xfId="0" applyFont="1" applyAlignment="1">
      <alignment horizontal="right" vertical="center"/>
    </xf>
    <xf numFmtId="0" fontId="18" fillId="0" borderId="0" xfId="0" applyFont="1" applyAlignment="1">
      <alignment horizontal="right" vertical="center"/>
    </xf>
    <xf numFmtId="49" fontId="1" fillId="0" borderId="12" xfId="0" applyNumberFormat="1" applyFont="1" applyFill="1" applyBorder="1" applyAlignment="1">
      <alignment horizontal="center" vertical="center" wrapText="1"/>
    </xf>
    <xf numFmtId="178" fontId="6" fillId="0" borderId="1" xfId="0" applyNumberFormat="1" applyFont="1" applyBorder="1">
      <alignment vertical="center"/>
    </xf>
    <xf numFmtId="0" fontId="6" fillId="0" borderId="1" xfId="0" applyFont="1" applyFill="1" applyBorder="1">
      <alignment vertical="center"/>
    </xf>
    <xf numFmtId="0" fontId="12" fillId="0" borderId="0" xfId="0" applyFont="1" applyBorder="1">
      <alignment vertical="center"/>
    </xf>
    <xf numFmtId="182" fontId="1" fillId="0" borderId="0" xfId="0" applyNumberFormat="1" applyFont="1" applyFill="1" applyBorder="1">
      <alignment vertical="center"/>
    </xf>
    <xf numFmtId="178" fontId="1" fillId="0" borderId="1" xfId="0" applyNumberFormat="1" applyFont="1" applyFill="1" applyBorder="1" applyAlignment="1">
      <alignment horizontal="right" vertical="center"/>
    </xf>
    <xf numFmtId="178" fontId="0" fillId="0" borderId="0" xfId="0" applyNumberFormat="1" applyFill="1" applyBorder="1" applyAlignment="1">
      <alignment vertical="center" wrapText="1"/>
    </xf>
    <xf numFmtId="0" fontId="0" fillId="0" borderId="0" xfId="0">
      <alignment vertical="center"/>
    </xf>
    <xf numFmtId="0" fontId="1" fillId="0" borderId="0" xfId="0" applyFont="1" applyBorder="1">
      <alignment vertical="center"/>
    </xf>
    <xf numFmtId="0" fontId="1" fillId="0" borderId="0" xfId="0" applyFont="1" applyBorder="1" applyAlignment="1">
      <alignment horizontal="right" vertical="center"/>
    </xf>
    <xf numFmtId="0" fontId="1" fillId="0" borderId="0" xfId="0" applyFont="1">
      <alignment vertical="center"/>
    </xf>
    <xf numFmtId="176" fontId="1" fillId="0" borderId="0" xfId="0" applyNumberFormat="1" applyFont="1">
      <alignment vertical="center"/>
    </xf>
    <xf numFmtId="180" fontId="6" fillId="0" borderId="0" xfId="0" applyNumberFormat="1" applyFont="1" applyBorder="1" applyAlignment="1">
      <alignment horizontal="right" vertical="center"/>
    </xf>
    <xf numFmtId="181" fontId="6" fillId="0" borderId="0" xfId="0" applyNumberFormat="1" applyFont="1" applyBorder="1" applyAlignment="1">
      <alignment horizontal="right" vertical="center"/>
    </xf>
    <xf numFmtId="0" fontId="5" fillId="0" borderId="0" xfId="0" applyFont="1" applyBorder="1" applyAlignment="1">
      <alignment horizontal="right" vertical="center"/>
    </xf>
    <xf numFmtId="183" fontId="1" fillId="0" borderId="7" xfId="0" applyNumberFormat="1" applyFont="1" applyBorder="1" applyAlignment="1">
      <alignment horizontal="right" vertical="center"/>
    </xf>
    <xf numFmtId="180" fontId="6" fillId="0" borderId="8" xfId="0" applyNumberFormat="1" applyFont="1" applyBorder="1" applyAlignment="1">
      <alignment horizontal="right" vertical="center"/>
    </xf>
    <xf numFmtId="0" fontId="12" fillId="0" borderId="0" xfId="0" applyFont="1">
      <alignment vertical="center"/>
    </xf>
    <xf numFmtId="49" fontId="0" fillId="0" borderId="12" xfId="0" applyNumberFormat="1" applyFont="1" applyFill="1" applyBorder="1" applyAlignment="1">
      <alignment horizontal="center" vertical="center" wrapText="1"/>
    </xf>
    <xf numFmtId="49" fontId="0" fillId="0" borderId="2" xfId="0" applyNumberFormat="1" applyFont="1" applyFill="1" applyBorder="1" applyAlignment="1">
      <alignment horizontal="center" vertical="center"/>
    </xf>
    <xf numFmtId="49" fontId="0" fillId="0" borderId="2" xfId="0" applyNumberFormat="1" applyFont="1" applyFill="1" applyBorder="1" applyAlignment="1">
      <alignment horizontal="center" vertical="center" wrapText="1"/>
    </xf>
    <xf numFmtId="0" fontId="0" fillId="0" borderId="0" xfId="0" applyFont="1">
      <alignment vertical="center"/>
    </xf>
    <xf numFmtId="0" fontId="0" fillId="0" borderId="0" xfId="0" applyFont="1" applyFill="1">
      <alignment vertical="center"/>
    </xf>
    <xf numFmtId="176" fontId="0" fillId="0" borderId="0" xfId="0" applyNumberFormat="1" applyFont="1">
      <alignment vertical="center"/>
    </xf>
    <xf numFmtId="183" fontId="0" fillId="0" borderId="0" xfId="0" applyNumberFormat="1" applyFont="1" applyFill="1" applyBorder="1">
      <alignment vertical="center"/>
    </xf>
    <xf numFmtId="183" fontId="0" fillId="0" borderId="0" xfId="0" applyNumberFormat="1" applyFont="1" applyFill="1" applyBorder="1" applyAlignment="1">
      <alignment horizontal="right" vertical="center"/>
    </xf>
    <xf numFmtId="178" fontId="0" fillId="0" borderId="0" xfId="0" applyNumberFormat="1" applyFont="1" applyFill="1" applyBorder="1">
      <alignment vertical="center"/>
    </xf>
    <xf numFmtId="182" fontId="0" fillId="0" borderId="0" xfId="0" applyNumberFormat="1" applyFont="1" applyFill="1" applyBorder="1">
      <alignment vertical="center"/>
    </xf>
    <xf numFmtId="178" fontId="0" fillId="0" borderId="0" xfId="0" applyNumberFormat="1" applyFont="1" applyBorder="1" applyAlignment="1">
      <alignment horizontal="right" vertical="center"/>
    </xf>
    <xf numFmtId="177" fontId="0" fillId="0" borderId="0" xfId="0" applyNumberFormat="1" applyFont="1" applyFill="1" applyBorder="1">
      <alignment vertical="center"/>
    </xf>
    <xf numFmtId="0" fontId="0" fillId="0" borderId="0" xfId="0" applyFont="1" applyFill="1" applyBorder="1">
      <alignment vertical="center"/>
    </xf>
    <xf numFmtId="176" fontId="0" fillId="0" borderId="0" xfId="0" applyNumberFormat="1" applyFont="1" applyBorder="1">
      <alignment vertical="center"/>
    </xf>
    <xf numFmtId="176" fontId="0" fillId="0" borderId="0" xfId="0" applyNumberFormat="1" applyFont="1" applyFill="1">
      <alignment vertical="center"/>
    </xf>
    <xf numFmtId="176" fontId="6" fillId="0" borderId="3" xfId="0" applyNumberFormat="1" applyFont="1" applyFill="1" applyBorder="1">
      <alignment vertical="center"/>
    </xf>
    <xf numFmtId="176" fontId="6" fillId="0" borderId="5" xfId="0" applyNumberFormat="1" applyFont="1" applyFill="1" applyBorder="1">
      <alignment vertical="center"/>
    </xf>
    <xf numFmtId="176" fontId="0" fillId="0" borderId="5" xfId="0" applyNumberFormat="1" applyFill="1" applyBorder="1">
      <alignment vertical="center"/>
    </xf>
    <xf numFmtId="176" fontId="0" fillId="0" borderId="1" xfId="0" applyNumberFormat="1" applyFill="1" applyBorder="1">
      <alignment vertical="center"/>
    </xf>
    <xf numFmtId="176" fontId="1" fillId="0" borderId="3" xfId="0" applyNumberFormat="1" applyFont="1" applyFill="1" applyBorder="1">
      <alignment vertical="center"/>
    </xf>
    <xf numFmtId="176" fontId="0" fillId="0" borderId="0" xfId="0" applyNumberFormat="1" applyFont="1" applyFill="1" applyBorder="1">
      <alignment vertical="center"/>
    </xf>
    <xf numFmtId="178" fontId="0" fillId="0" borderId="0" xfId="0" applyNumberFormat="1" applyFill="1" applyBorder="1">
      <alignment vertical="center"/>
    </xf>
    <xf numFmtId="176" fontId="1" fillId="0" borderId="0" xfId="0" applyNumberFormat="1" applyFont="1" applyFill="1" applyBorder="1" applyAlignment="1">
      <alignment vertical="center" wrapText="1"/>
    </xf>
    <xf numFmtId="176" fontId="1" fillId="0" borderId="10" xfId="0" applyNumberFormat="1" applyFont="1" applyFill="1" applyBorder="1">
      <alignment vertical="center"/>
    </xf>
    <xf numFmtId="176" fontId="1" fillId="0" borderId="5" xfId="0" applyNumberFormat="1" applyFont="1" applyFill="1" applyBorder="1">
      <alignment vertical="center"/>
    </xf>
    <xf numFmtId="176" fontId="6" fillId="0" borderId="5" xfId="0" applyNumberFormat="1" applyFont="1" applyFill="1" applyBorder="1" applyAlignment="1">
      <alignment vertical="center" wrapText="1"/>
    </xf>
    <xf numFmtId="0" fontId="19" fillId="0" borderId="0" xfId="0" applyFont="1">
      <alignment vertical="center"/>
    </xf>
    <xf numFmtId="0" fontId="4" fillId="0" borderId="0" xfId="0" applyFont="1" applyAlignment="1">
      <alignment horizontal="right" vertical="center"/>
    </xf>
    <xf numFmtId="177" fontId="0" fillId="0" borderId="0" xfId="0" applyNumberFormat="1" applyFont="1" applyBorder="1">
      <alignment vertical="center"/>
    </xf>
    <xf numFmtId="0" fontId="12" fillId="0" borderId="0" xfId="0" applyNumberFormat="1" applyFont="1">
      <alignment vertical="center"/>
    </xf>
    <xf numFmtId="0" fontId="12" fillId="0" borderId="0" xfId="0" applyNumberFormat="1" applyFont="1" applyFill="1">
      <alignment vertical="center"/>
    </xf>
    <xf numFmtId="0" fontId="12" fillId="0" borderId="0" xfId="0" applyNumberFormat="1" applyFont="1" applyAlignment="1">
      <alignment vertical="center"/>
    </xf>
    <xf numFmtId="0" fontId="12" fillId="0" borderId="0" xfId="0" applyFont="1" applyAlignment="1">
      <alignment horizontal="center" vertical="center"/>
    </xf>
    <xf numFmtId="0" fontId="12" fillId="0" borderId="0" xfId="0" applyNumberFormat="1" applyFont="1" applyAlignment="1">
      <alignment horizontal="center" vertical="center"/>
    </xf>
    <xf numFmtId="0" fontId="12" fillId="0" borderId="0" xfId="0" applyNumberFormat="1" applyFont="1" applyFill="1" applyAlignment="1">
      <alignment horizontal="center" vertical="center"/>
    </xf>
    <xf numFmtId="0" fontId="12" fillId="0" borderId="0" xfId="0" applyFont="1" applyAlignment="1">
      <alignment vertical="center"/>
    </xf>
    <xf numFmtId="178" fontId="0" fillId="0" borderId="7" xfId="0" applyNumberFormat="1" applyFont="1" applyBorder="1">
      <alignment vertical="center"/>
    </xf>
    <xf numFmtId="0" fontId="0" fillId="0" borderId="7" xfId="0" applyFont="1" applyFill="1" applyBorder="1">
      <alignment vertical="center"/>
    </xf>
    <xf numFmtId="0" fontId="1" fillId="0" borderId="7" xfId="0" applyFont="1" applyBorder="1">
      <alignment vertical="center"/>
    </xf>
    <xf numFmtId="0" fontId="5" fillId="0" borderId="12" xfId="0" applyFont="1" applyBorder="1" applyAlignment="1">
      <alignment vertical="center"/>
    </xf>
    <xf numFmtId="0" fontId="0" fillId="0" borderId="0" xfId="0" applyFont="1" applyBorder="1" applyAlignment="1">
      <alignment horizontal="right" vertical="center"/>
    </xf>
    <xf numFmtId="178" fontId="0" fillId="0" borderId="7" xfId="0" applyNumberFormat="1" applyFont="1" applyFill="1" applyBorder="1">
      <alignment vertical="center"/>
    </xf>
    <xf numFmtId="176" fontId="0" fillId="0" borderId="7" xfId="0" applyNumberFormat="1" applyFont="1" applyBorder="1" applyAlignment="1">
      <alignment horizontal="left" vertical="center"/>
    </xf>
    <xf numFmtId="176" fontId="6" fillId="0" borderId="0" xfId="0" applyNumberFormat="1" applyFont="1" applyFill="1">
      <alignment vertical="center"/>
    </xf>
    <xf numFmtId="0" fontId="16" fillId="0" borderId="0" xfId="0" applyFont="1" applyFill="1">
      <alignment vertical="center"/>
    </xf>
    <xf numFmtId="0" fontId="5" fillId="0" borderId="0" xfId="0" applyFont="1" applyFill="1" applyBorder="1">
      <alignment vertical="center"/>
    </xf>
    <xf numFmtId="0" fontId="0" fillId="0" borderId="0" xfId="0" applyFont="1" applyFill="1" applyBorder="1" applyAlignment="1">
      <alignment horizontal="right" vertical="center"/>
    </xf>
    <xf numFmtId="0" fontId="5" fillId="0" borderId="12" xfId="0" applyFont="1" applyFill="1" applyBorder="1" applyAlignment="1">
      <alignment vertical="center"/>
    </xf>
    <xf numFmtId="177" fontId="1" fillId="0" borderId="9" xfId="0" applyNumberFormat="1" applyFont="1" applyFill="1" applyBorder="1">
      <alignment vertical="center"/>
    </xf>
    <xf numFmtId="177" fontId="6" fillId="0" borderId="7" xfId="0" applyNumberFormat="1" applyFont="1" applyFill="1" applyBorder="1">
      <alignment vertical="center"/>
    </xf>
    <xf numFmtId="176" fontId="0" fillId="0" borderId="7" xfId="0" applyNumberFormat="1" applyFill="1" applyBorder="1">
      <alignment vertical="center"/>
    </xf>
    <xf numFmtId="176" fontId="6" fillId="0" borderId="7" xfId="0" applyNumberFormat="1" applyFont="1" applyFill="1" applyBorder="1">
      <alignment vertical="center"/>
    </xf>
    <xf numFmtId="0" fontId="6" fillId="0" borderId="9" xfId="0" applyFont="1" applyFill="1" applyBorder="1">
      <alignment vertical="center"/>
    </xf>
    <xf numFmtId="176" fontId="0" fillId="0" borderId="9" xfId="0" applyNumberFormat="1" applyFill="1" applyBorder="1">
      <alignment vertical="center"/>
    </xf>
    <xf numFmtId="176" fontId="6" fillId="0" borderId="9" xfId="0" applyNumberFormat="1" applyFont="1" applyFill="1" applyBorder="1">
      <alignment vertical="center"/>
    </xf>
    <xf numFmtId="0" fontId="6" fillId="0" borderId="0" xfId="0" applyFont="1" applyFill="1" applyBorder="1">
      <alignment vertical="center"/>
    </xf>
    <xf numFmtId="178" fontId="6" fillId="0" borderId="7" xfId="0" applyNumberFormat="1" applyFont="1" applyFill="1" applyBorder="1">
      <alignment vertical="center"/>
    </xf>
    <xf numFmtId="177" fontId="6" fillId="0" borderId="10" xfId="0" applyNumberFormat="1" applyFont="1" applyFill="1" applyBorder="1">
      <alignment vertical="center"/>
    </xf>
    <xf numFmtId="177" fontId="1" fillId="0" borderId="10" xfId="0" applyNumberFormat="1" applyFont="1" applyFill="1" applyBorder="1">
      <alignment vertical="center"/>
    </xf>
    <xf numFmtId="0" fontId="1" fillId="0" borderId="0" xfId="0" applyFont="1" applyFill="1" applyBorder="1">
      <alignment vertical="center"/>
    </xf>
    <xf numFmtId="0" fontId="1" fillId="0" borderId="0" xfId="0" applyFont="1" applyFill="1" applyBorder="1" applyAlignment="1">
      <alignment horizontal="right" vertical="center"/>
    </xf>
    <xf numFmtId="0" fontId="1" fillId="0" borderId="0" xfId="0" applyFont="1" applyFill="1" applyBorder="1" applyAlignment="1">
      <alignment horizontal="left" vertical="center"/>
    </xf>
    <xf numFmtId="0" fontId="5" fillId="0" borderId="0" xfId="0" applyFont="1" applyFill="1" applyBorder="1" applyAlignment="1">
      <alignment horizontal="left" vertical="center"/>
    </xf>
    <xf numFmtId="176" fontId="6" fillId="0" borderId="10" xfId="0" applyNumberFormat="1" applyFont="1" applyFill="1" applyBorder="1">
      <alignment vertical="center"/>
    </xf>
    <xf numFmtId="178" fontId="0" fillId="0" borderId="0" xfId="0" applyNumberFormat="1" applyFont="1" applyFill="1" applyBorder="1" applyAlignment="1">
      <alignment vertical="center" wrapText="1"/>
    </xf>
    <xf numFmtId="0" fontId="5" fillId="0" borderId="0" xfId="0" applyFont="1" applyFill="1" applyBorder="1" applyAlignment="1">
      <alignment vertical="center"/>
    </xf>
    <xf numFmtId="0" fontId="0" fillId="0" borderId="0" xfId="0">
      <alignment vertical="center"/>
    </xf>
    <xf numFmtId="0" fontId="1" fillId="0" borderId="0" xfId="0" applyFont="1" applyBorder="1">
      <alignment vertical="center"/>
    </xf>
    <xf numFmtId="0" fontId="1" fillId="0" borderId="0" xfId="0" applyFont="1" applyBorder="1" applyAlignment="1">
      <alignment horizontal="right" vertical="center"/>
    </xf>
    <xf numFmtId="0" fontId="1" fillId="0" borderId="0" xfId="0" applyFont="1">
      <alignment vertical="center"/>
    </xf>
    <xf numFmtId="0" fontId="1" fillId="0" borderId="0" xfId="0" applyFont="1" applyFill="1">
      <alignment vertical="center"/>
    </xf>
    <xf numFmtId="0" fontId="0" fillId="0" borderId="0" xfId="0" applyFill="1">
      <alignment vertical="center"/>
    </xf>
    <xf numFmtId="176" fontId="1" fillId="0" borderId="0" xfId="0" applyNumberFormat="1" applyFont="1" applyFill="1">
      <alignment vertical="center"/>
    </xf>
    <xf numFmtId="176" fontId="6" fillId="0" borderId="3" xfId="0" applyNumberFormat="1" applyFont="1" applyBorder="1">
      <alignment vertical="center"/>
    </xf>
    <xf numFmtId="0" fontId="5" fillId="0" borderId="0" xfId="0" applyFont="1" applyBorder="1" applyAlignment="1">
      <alignment horizontal="right" vertical="center"/>
    </xf>
    <xf numFmtId="178" fontId="6" fillId="0" borderId="1" xfId="0" applyNumberFormat="1" applyFont="1" applyFill="1" applyBorder="1" applyAlignment="1">
      <alignment horizontal="right" vertical="center"/>
    </xf>
    <xf numFmtId="178" fontId="6" fillId="0" borderId="1" xfId="0" applyNumberFormat="1" applyFont="1" applyBorder="1" applyAlignment="1">
      <alignment horizontal="right" vertical="center"/>
    </xf>
    <xf numFmtId="178" fontId="6" fillId="0" borderId="5" xfId="0" applyNumberFormat="1" applyFont="1" applyFill="1" applyBorder="1" applyAlignment="1">
      <alignment horizontal="right" vertical="center"/>
    </xf>
    <xf numFmtId="178" fontId="6" fillId="0" borderId="4" xfId="0" applyNumberFormat="1" applyFont="1" applyBorder="1" applyAlignment="1">
      <alignment horizontal="right" vertical="center"/>
    </xf>
    <xf numFmtId="178" fontId="6" fillId="0" borderId="6" xfId="0" applyNumberFormat="1" applyFont="1" applyFill="1" applyBorder="1" applyAlignment="1">
      <alignment horizontal="right" vertical="center"/>
    </xf>
    <xf numFmtId="0" fontId="5" fillId="0" borderId="0" xfId="0" applyFont="1" applyBorder="1" applyAlignment="1">
      <alignment vertical="center"/>
    </xf>
    <xf numFmtId="49" fontId="0" fillId="0" borderId="2" xfId="0" applyNumberFormat="1" applyFont="1" applyFill="1" applyBorder="1" applyAlignment="1">
      <alignment horizontal="center" vertical="center"/>
    </xf>
    <xf numFmtId="178" fontId="0" fillId="0" borderId="0" xfId="0" applyNumberFormat="1" applyFont="1" applyFill="1" applyBorder="1" applyAlignment="1">
      <alignment horizontal="right" vertical="center"/>
    </xf>
    <xf numFmtId="0" fontId="19" fillId="0" borderId="0" xfId="0" applyFont="1">
      <alignment vertical="center"/>
    </xf>
    <xf numFmtId="178" fontId="6" fillId="0" borderId="3" xfId="0" applyNumberFormat="1" applyFont="1" applyFill="1" applyBorder="1" applyAlignment="1">
      <alignment horizontal="right" vertical="center"/>
    </xf>
    <xf numFmtId="178" fontId="6" fillId="0" borderId="0" xfId="0" applyNumberFormat="1" applyFont="1" applyFill="1" applyBorder="1" applyAlignment="1">
      <alignment horizontal="right" vertical="center"/>
    </xf>
    <xf numFmtId="178" fontId="6" fillId="0" borderId="9" xfId="0" applyNumberFormat="1" applyFont="1" applyFill="1" applyBorder="1" applyAlignment="1">
      <alignment horizontal="right" vertical="center"/>
    </xf>
    <xf numFmtId="178" fontId="6" fillId="0" borderId="7" xfId="0" applyNumberFormat="1" applyFont="1" applyFill="1" applyBorder="1" applyAlignment="1">
      <alignment horizontal="right" vertical="center"/>
    </xf>
    <xf numFmtId="0" fontId="5" fillId="0" borderId="0" xfId="0" applyFont="1" applyFill="1" applyBorder="1" applyAlignment="1">
      <alignment horizontal="right" vertical="center"/>
    </xf>
    <xf numFmtId="178" fontId="1" fillId="0" borderId="10" xfId="0" applyNumberFormat="1" applyFont="1" applyFill="1" applyBorder="1" applyAlignment="1">
      <alignment horizontal="right" vertical="center"/>
    </xf>
    <xf numFmtId="0" fontId="0" fillId="0" borderId="0" xfId="0">
      <alignment vertical="center"/>
    </xf>
    <xf numFmtId="180" fontId="1" fillId="0" borderId="0" xfId="0" applyNumberFormat="1" applyFont="1" applyBorder="1" applyAlignment="1">
      <alignment horizontal="right" vertical="center"/>
    </xf>
    <xf numFmtId="180" fontId="6" fillId="0" borderId="0" xfId="0" applyNumberFormat="1" applyFont="1" applyFill="1" applyBorder="1" applyAlignment="1">
      <alignment horizontal="right" vertical="center"/>
    </xf>
    <xf numFmtId="178" fontId="6" fillId="0" borderId="0" xfId="0" applyNumberFormat="1" applyFont="1" applyBorder="1" applyAlignment="1">
      <alignment horizontal="right" vertical="center"/>
    </xf>
    <xf numFmtId="178" fontId="6" fillId="0" borderId="3" xfId="0" applyNumberFormat="1" applyFont="1" applyBorder="1" applyAlignment="1">
      <alignment horizontal="right" vertical="center"/>
    </xf>
    <xf numFmtId="178" fontId="6" fillId="0" borderId="5" xfId="0" applyNumberFormat="1" applyFont="1" applyBorder="1" applyAlignment="1">
      <alignment horizontal="right" vertical="center"/>
    </xf>
    <xf numFmtId="180" fontId="1" fillId="0" borderId="0" xfId="0" applyNumberFormat="1" applyFont="1" applyFill="1" applyBorder="1" applyAlignment="1">
      <alignment horizontal="right" vertical="center"/>
    </xf>
    <xf numFmtId="178" fontId="6" fillId="0" borderId="14" xfId="0" applyNumberFormat="1" applyFont="1" applyFill="1" applyBorder="1" applyAlignment="1">
      <alignment vertical="center" wrapText="1"/>
    </xf>
    <xf numFmtId="180" fontId="1" fillId="1" borderId="0" xfId="0" applyNumberFormat="1" applyFont="1" applyFill="1" applyBorder="1" applyAlignment="1">
      <alignment horizontal="right" vertical="center"/>
    </xf>
    <xf numFmtId="178" fontId="6" fillId="0" borderId="11" xfId="0" applyNumberFormat="1" applyFont="1" applyFill="1" applyBorder="1" applyAlignment="1">
      <alignment vertical="center" wrapText="1"/>
    </xf>
    <xf numFmtId="178" fontId="1" fillId="0" borderId="0" xfId="0" applyNumberFormat="1" applyFont="1" applyFill="1" applyBorder="1">
      <alignment vertical="center"/>
    </xf>
    <xf numFmtId="178" fontId="1" fillId="0" borderId="0" xfId="0" applyNumberFormat="1" applyFont="1" applyBorder="1">
      <alignment vertical="center"/>
    </xf>
    <xf numFmtId="49" fontId="1" fillId="0" borderId="2" xfId="0" applyNumberFormat="1" applyFont="1" applyFill="1" applyBorder="1" applyAlignment="1">
      <alignment horizontal="center" vertical="center" wrapText="1"/>
    </xf>
    <xf numFmtId="178" fontId="1" fillId="0" borderId="0" xfId="0" applyNumberFormat="1" applyFont="1" applyFill="1" applyBorder="1" applyAlignment="1">
      <alignment horizontal="right" vertical="center"/>
    </xf>
    <xf numFmtId="178" fontId="1" fillId="0" borderId="0" xfId="0" applyNumberFormat="1" applyFont="1" applyBorder="1" applyAlignment="1">
      <alignment horizontal="right" vertical="center"/>
    </xf>
    <xf numFmtId="178" fontId="1" fillId="0" borderId="0" xfId="0" applyNumberFormat="1" applyFont="1" applyFill="1" applyBorder="1" applyAlignment="1">
      <alignment vertical="center" wrapText="1"/>
    </xf>
    <xf numFmtId="178" fontId="1" fillId="1" borderId="0" xfId="0" applyNumberFormat="1" applyFont="1" applyFill="1" applyBorder="1" applyAlignment="1">
      <alignment horizontal="right" vertical="center"/>
    </xf>
    <xf numFmtId="178" fontId="6" fillId="0" borderId="3" xfId="0" applyNumberFormat="1" applyFont="1" applyFill="1" applyBorder="1" applyAlignment="1">
      <alignment vertical="center" wrapText="1"/>
    </xf>
    <xf numFmtId="178" fontId="1" fillId="0" borderId="0" xfId="0" applyNumberFormat="1" applyFont="1" applyFill="1" applyBorder="1" applyAlignment="1">
      <alignment vertical="center"/>
    </xf>
    <xf numFmtId="178" fontId="6" fillId="0" borderId="3" xfId="0" applyNumberFormat="1" applyFont="1" applyFill="1" applyBorder="1">
      <alignment vertical="center"/>
    </xf>
    <xf numFmtId="178" fontId="6" fillId="0" borderId="9" xfId="0" applyNumberFormat="1" applyFont="1" applyFill="1" applyBorder="1">
      <alignment vertical="center"/>
    </xf>
    <xf numFmtId="178" fontId="6" fillId="0" borderId="10" xfId="0" applyNumberFormat="1" applyFont="1" applyFill="1" applyBorder="1" applyAlignment="1">
      <alignment horizontal="right" vertical="center"/>
    </xf>
    <xf numFmtId="178" fontId="6" fillId="0" borderId="11" xfId="0" applyNumberFormat="1" applyFont="1" applyFill="1" applyBorder="1" applyAlignment="1">
      <alignment horizontal="right" vertical="center"/>
    </xf>
    <xf numFmtId="178" fontId="6" fillId="0" borderId="5" xfId="0" applyNumberFormat="1" applyFont="1" applyFill="1" applyBorder="1" applyAlignment="1">
      <alignment vertical="center"/>
    </xf>
    <xf numFmtId="178" fontId="6" fillId="0" borderId="9" xfId="0" applyNumberFormat="1" applyFont="1" applyFill="1" applyBorder="1" applyAlignment="1">
      <alignment vertical="center"/>
    </xf>
    <xf numFmtId="178" fontId="6" fillId="0" borderId="10" xfId="0" applyNumberFormat="1" applyFont="1" applyFill="1" applyBorder="1" applyAlignment="1">
      <alignment vertical="center"/>
    </xf>
    <xf numFmtId="178" fontId="6" fillId="0" borderId="11" xfId="0" applyNumberFormat="1" applyFont="1" applyFill="1" applyBorder="1" applyAlignment="1">
      <alignment vertical="center"/>
    </xf>
    <xf numFmtId="178" fontId="6" fillId="0" borderId="9" xfId="0" applyNumberFormat="1" applyFont="1" applyFill="1" applyBorder="1" applyAlignment="1">
      <alignment vertical="center" wrapText="1"/>
    </xf>
    <xf numFmtId="178" fontId="6" fillId="0" borderId="10" xfId="0" applyNumberFormat="1" applyFont="1" applyFill="1" applyBorder="1" applyAlignment="1">
      <alignment vertical="center" wrapText="1"/>
    </xf>
    <xf numFmtId="178" fontId="6" fillId="0" borderId="5" xfId="0" applyNumberFormat="1" applyFont="1" applyFill="1" applyBorder="1" applyAlignment="1">
      <alignment vertical="center" wrapText="1"/>
    </xf>
    <xf numFmtId="178" fontId="6" fillId="0" borderId="1" xfId="0" applyNumberFormat="1" applyFont="1" applyFill="1" applyBorder="1" applyAlignment="1">
      <alignment vertical="center" wrapText="1"/>
    </xf>
    <xf numFmtId="178" fontId="1" fillId="0" borderId="7" xfId="0" applyNumberFormat="1" applyFont="1" applyFill="1" applyBorder="1" applyAlignment="1">
      <alignment vertical="center" wrapText="1"/>
    </xf>
    <xf numFmtId="178" fontId="6" fillId="0" borderId="7" xfId="0" applyNumberFormat="1" applyFont="1" applyFill="1" applyBorder="1" applyAlignment="1">
      <alignment vertical="center" wrapText="1"/>
    </xf>
    <xf numFmtId="178" fontId="6" fillId="0" borderId="13" xfId="0" applyNumberFormat="1" applyFont="1" applyFill="1" applyBorder="1" applyAlignment="1">
      <alignment vertical="center" wrapText="1"/>
    </xf>
    <xf numFmtId="49" fontId="0" fillId="0" borderId="2" xfId="0" applyNumberFormat="1" applyFont="1" applyFill="1" applyBorder="1" applyAlignment="1">
      <alignment horizontal="center" vertical="center" wrapText="1"/>
    </xf>
    <xf numFmtId="180" fontId="6" fillId="0" borderId="0" xfId="0" applyNumberFormat="1" applyFont="1" applyBorder="1" applyAlignment="1">
      <alignment horizontal="right" vertical="center"/>
    </xf>
    <xf numFmtId="0" fontId="11" fillId="0" borderId="0" xfId="0" applyFont="1" applyFill="1" applyAlignment="1">
      <alignment horizontal="center" vertical="center"/>
    </xf>
    <xf numFmtId="0" fontId="11" fillId="0" borderId="0" xfId="0" applyFont="1" applyFill="1">
      <alignment vertical="center"/>
    </xf>
    <xf numFmtId="178" fontId="6" fillId="0" borderId="4" xfId="0" applyNumberFormat="1" applyFont="1" applyFill="1" applyBorder="1" applyAlignment="1">
      <alignment horizontal="right" vertical="center"/>
    </xf>
    <xf numFmtId="183" fontId="1" fillId="0" borderId="7" xfId="0" applyNumberFormat="1" applyFont="1" applyFill="1" applyBorder="1" applyAlignment="1">
      <alignment horizontal="right" vertical="center"/>
    </xf>
    <xf numFmtId="180" fontId="6" fillId="0" borderId="8" xfId="0" applyNumberFormat="1" applyFont="1" applyFill="1" applyBorder="1" applyAlignment="1">
      <alignment horizontal="right" vertical="center"/>
    </xf>
    <xf numFmtId="176" fontId="0" fillId="0" borderId="0" xfId="0" applyNumberFormat="1" applyFont="1" applyFill="1" applyBorder="1" applyAlignment="1">
      <alignment vertical="center" wrapText="1"/>
    </xf>
    <xf numFmtId="178" fontId="1" fillId="0" borderId="1" xfId="0" applyNumberFormat="1" applyFont="1" applyBorder="1" applyAlignment="1">
      <alignment horizontal="right" vertical="center"/>
    </xf>
    <xf numFmtId="176" fontId="0" fillId="0" borderId="0" xfId="0" applyNumberFormat="1" applyFont="1" applyBorder="1" applyAlignment="1">
      <alignment horizontal="center" vertical="center"/>
    </xf>
    <xf numFmtId="177" fontId="1" fillId="0" borderId="5" xfId="0" applyNumberFormat="1" applyFont="1" applyBorder="1">
      <alignment vertical="center"/>
    </xf>
    <xf numFmtId="176" fontId="20" fillId="0" borderId="0" xfId="0" applyNumberFormat="1" applyFont="1">
      <alignment vertical="center"/>
    </xf>
    <xf numFmtId="0" fontId="15" fillId="0" borderId="0" xfId="0" applyFont="1" applyBorder="1" applyAlignment="1">
      <alignment horizontal="center" vertical="center"/>
    </xf>
    <xf numFmtId="178" fontId="1" fillId="0" borderId="0" xfId="1" applyNumberFormat="1" applyFont="1" applyFill="1">
      <alignment vertical="center"/>
    </xf>
    <xf numFmtId="180" fontId="12" fillId="0" borderId="0" xfId="0" applyNumberFormat="1" applyFont="1" applyFill="1">
      <alignment vertical="center"/>
    </xf>
    <xf numFmtId="180" fontId="12" fillId="0" borderId="0" xfId="0" applyNumberFormat="1" applyFont="1" applyAlignment="1">
      <alignment vertical="center"/>
    </xf>
    <xf numFmtId="180" fontId="12" fillId="0" borderId="0" xfId="0" applyNumberFormat="1" applyFont="1">
      <alignment vertical="center"/>
    </xf>
    <xf numFmtId="183" fontId="12" fillId="0" borderId="0" xfId="0" applyNumberFormat="1" applyFont="1">
      <alignment vertical="center"/>
    </xf>
    <xf numFmtId="178" fontId="6" fillId="0" borderId="9" xfId="0" applyNumberFormat="1" applyFont="1" applyBorder="1" applyAlignment="1">
      <alignment horizontal="right" vertical="center"/>
    </xf>
    <xf numFmtId="0" fontId="0" fillId="0" borderId="2" xfId="0" applyFont="1" applyFill="1" applyBorder="1" applyAlignment="1">
      <alignment horizontal="center" vertical="center"/>
    </xf>
    <xf numFmtId="178" fontId="0" fillId="0" borderId="0" xfId="1" applyNumberFormat="1" applyFont="1" applyFill="1" applyBorder="1">
      <alignment vertical="center"/>
    </xf>
    <xf numFmtId="177" fontId="6" fillId="0" borderId="1" xfId="0" applyNumberFormat="1" applyFont="1" applyFill="1" applyBorder="1">
      <alignment vertical="center"/>
    </xf>
    <xf numFmtId="0" fontId="11" fillId="0" borderId="0" xfId="0" applyFont="1" applyFill="1">
      <alignment vertical="center"/>
    </xf>
    <xf numFmtId="177" fontId="1" fillId="0" borderId="1" xfId="0" applyNumberFormat="1" applyFont="1" applyBorder="1">
      <alignment vertical="center"/>
    </xf>
    <xf numFmtId="186" fontId="20" fillId="0" borderId="0" xfId="0" applyNumberFormat="1" applyFont="1" applyFill="1">
      <alignment vertical="center"/>
    </xf>
    <xf numFmtId="186" fontId="0" fillId="0" borderId="2" xfId="0" applyNumberFormat="1" applyFont="1" applyFill="1" applyBorder="1" applyAlignment="1">
      <alignment horizontal="center" vertical="center"/>
    </xf>
    <xf numFmtId="0" fontId="4" fillId="0" borderId="0" xfId="0" applyFont="1" applyFill="1" applyAlignment="1">
      <alignment horizontal="right" vertical="center"/>
    </xf>
    <xf numFmtId="177" fontId="6" fillId="0" borderId="5" xfId="0" applyNumberFormat="1" applyFont="1" applyFill="1" applyBorder="1" applyAlignment="1">
      <alignment vertical="center" wrapText="1"/>
    </xf>
    <xf numFmtId="0" fontId="6" fillId="0" borderId="2" xfId="0" applyFont="1" applyFill="1" applyBorder="1" applyAlignment="1">
      <alignment horizontal="center" vertical="center"/>
    </xf>
    <xf numFmtId="0" fontId="11" fillId="0" borderId="0" xfId="0" applyFont="1" applyFill="1" applyAlignment="1">
      <alignment vertical="center"/>
    </xf>
    <xf numFmtId="178" fontId="6" fillId="0" borderId="1" xfId="0" applyNumberFormat="1" applyFont="1" applyFill="1" applyBorder="1" applyAlignment="1">
      <alignment horizontal="right" vertical="center" wrapText="1"/>
    </xf>
    <xf numFmtId="178" fontId="0" fillId="0" borderId="0" xfId="0" applyNumberFormat="1" applyFont="1" applyFill="1" applyBorder="1" applyAlignment="1">
      <alignment horizontal="right" vertical="center" wrapText="1"/>
    </xf>
    <xf numFmtId="178" fontId="0" fillId="0" borderId="0" xfId="0" applyNumberFormat="1" applyFont="1" applyFill="1" applyBorder="1" applyAlignment="1">
      <alignment horizontal="center" vertical="center"/>
    </xf>
    <xf numFmtId="177" fontId="0" fillId="0" borderId="0" xfId="0" applyNumberFormat="1" applyFont="1" applyBorder="1" applyAlignment="1">
      <alignment horizontal="center" vertical="center"/>
    </xf>
    <xf numFmtId="177" fontId="0" fillId="0" borderId="0" xfId="0" applyNumberFormat="1" applyFont="1" applyFill="1" applyBorder="1" applyAlignment="1">
      <alignment horizontal="center" vertical="center"/>
    </xf>
    <xf numFmtId="0" fontId="15" fillId="0" borderId="0" xfId="0" applyFont="1" applyBorder="1" applyAlignment="1">
      <alignment horizontal="center" vertical="center"/>
    </xf>
    <xf numFmtId="187" fontId="1" fillId="0" borderId="0" xfId="0" applyNumberFormat="1" applyFont="1" applyFill="1" applyBorder="1" applyAlignment="1">
      <alignment vertical="center"/>
    </xf>
    <xf numFmtId="187" fontId="1" fillId="0" borderId="0" xfId="0" applyNumberFormat="1" applyFont="1" applyFill="1">
      <alignment vertical="center"/>
    </xf>
    <xf numFmtId="187" fontId="0" fillId="0" borderId="0" xfId="0" applyNumberFormat="1" applyFont="1" applyFill="1">
      <alignment vertical="center"/>
    </xf>
    <xf numFmtId="187" fontId="0" fillId="0" borderId="0" xfId="0" applyNumberFormat="1" applyFont="1" applyFill="1" applyBorder="1" applyAlignment="1">
      <alignment vertical="center" wrapText="1"/>
    </xf>
    <xf numFmtId="187" fontId="0" fillId="0" borderId="0" xfId="0" applyNumberFormat="1" applyFont="1" applyFill="1" applyBorder="1" applyAlignment="1">
      <alignment horizontal="right" vertical="center"/>
    </xf>
    <xf numFmtId="177" fontId="6" fillId="0" borderId="8" xfId="0" applyNumberFormat="1" applyFont="1" applyFill="1" applyBorder="1">
      <alignment vertical="center"/>
    </xf>
    <xf numFmtId="178" fontId="1" fillId="0" borderId="8" xfId="0" applyNumberFormat="1" applyFont="1" applyFill="1" applyBorder="1" applyAlignment="1">
      <alignment horizontal="right" vertical="center"/>
    </xf>
    <xf numFmtId="178" fontId="1" fillId="0" borderId="8" xfId="0" applyNumberFormat="1" applyFont="1" applyBorder="1" applyAlignment="1">
      <alignment horizontal="right" vertical="center"/>
    </xf>
    <xf numFmtId="0" fontId="0" fillId="0" borderId="11" xfId="0" applyFont="1" applyBorder="1">
      <alignment vertical="center"/>
    </xf>
    <xf numFmtId="178" fontId="8" fillId="0" borderId="11" xfId="0" applyNumberFormat="1" applyFont="1" applyFill="1" applyBorder="1" applyAlignment="1">
      <alignment vertical="center"/>
    </xf>
    <xf numFmtId="178" fontId="1" fillId="0" borderId="11" xfId="0" applyNumberFormat="1" applyFont="1" applyFill="1" applyBorder="1" applyAlignment="1">
      <alignment vertical="center" wrapText="1"/>
    </xf>
    <xf numFmtId="0" fontId="0" fillId="0" borderId="7" xfId="0" applyFont="1" applyBorder="1">
      <alignment vertical="center"/>
    </xf>
    <xf numFmtId="178" fontId="8" fillId="0" borderId="7" xfId="0" applyNumberFormat="1" applyFont="1" applyFill="1" applyBorder="1" applyAlignment="1">
      <alignment vertical="center"/>
    </xf>
    <xf numFmtId="0" fontId="1" fillId="0" borderId="1" xfId="0" applyFont="1" applyBorder="1">
      <alignment vertical="center"/>
    </xf>
    <xf numFmtId="178" fontId="0" fillId="0" borderId="0" xfId="1" applyNumberFormat="1" applyFont="1">
      <alignment vertical="center"/>
    </xf>
    <xf numFmtId="178" fontId="0" fillId="0" borderId="0" xfId="1" applyNumberFormat="1" applyFont="1" applyFill="1" applyBorder="1" applyAlignment="1">
      <alignment horizontal="right" vertical="center"/>
    </xf>
    <xf numFmtId="183" fontId="0" fillId="0" borderId="0" xfId="1" applyNumberFormat="1" applyFont="1">
      <alignment vertical="center"/>
    </xf>
    <xf numFmtId="182" fontId="0" fillId="0" borderId="0" xfId="1" applyNumberFormat="1" applyFont="1">
      <alignment vertical="center"/>
    </xf>
    <xf numFmtId="188" fontId="6" fillId="0" borderId="0" xfId="0" applyNumberFormat="1" applyFont="1">
      <alignment vertical="center"/>
    </xf>
    <xf numFmtId="178" fontId="0" fillId="0" borderId="0" xfId="1" applyNumberFormat="1" applyFont="1" applyFill="1">
      <alignment vertical="center"/>
    </xf>
    <xf numFmtId="182" fontId="0" fillId="0" borderId="0" xfId="1" applyNumberFormat="1" applyFont="1" applyFill="1">
      <alignment vertical="center"/>
    </xf>
    <xf numFmtId="49" fontId="20" fillId="0" borderId="0" xfId="0" applyNumberFormat="1" applyFont="1" applyFill="1">
      <alignment vertical="center"/>
    </xf>
    <xf numFmtId="183" fontId="20" fillId="0" borderId="7" xfId="0" applyNumberFormat="1" applyFont="1" applyBorder="1" applyAlignment="1">
      <alignment horizontal="right" vertical="center"/>
    </xf>
    <xf numFmtId="180" fontId="21" fillId="0" borderId="0" xfId="0" applyNumberFormat="1" applyFont="1" applyBorder="1" applyAlignment="1">
      <alignment horizontal="left" vertical="center"/>
    </xf>
    <xf numFmtId="183" fontId="0" fillId="0" borderId="7" xfId="0" applyNumberFormat="1" applyFont="1" applyFill="1" applyBorder="1" applyAlignment="1">
      <alignment horizontal="right" vertical="center"/>
    </xf>
    <xf numFmtId="0" fontId="12" fillId="0" borderId="0" xfId="0" applyFont="1" applyFill="1">
      <alignment vertical="center"/>
    </xf>
    <xf numFmtId="184" fontId="18" fillId="0" borderId="0" xfId="0" applyNumberFormat="1" applyFont="1" applyBorder="1" applyAlignment="1">
      <alignment horizontal="left" vertical="center"/>
    </xf>
    <xf numFmtId="185" fontId="18" fillId="0" borderId="0" xfId="0" applyNumberFormat="1" applyFont="1" applyBorder="1" applyAlignment="1">
      <alignment horizontal="left" vertical="center"/>
    </xf>
    <xf numFmtId="0" fontId="4" fillId="0" borderId="0" xfId="0" applyFont="1" applyFill="1" applyAlignment="1">
      <alignment horizontal="right" vertical="center"/>
    </xf>
    <xf numFmtId="0" fontId="4" fillId="0" borderId="0" xfId="0" applyFont="1" applyAlignment="1">
      <alignment horizontal="right" vertical="center"/>
    </xf>
    <xf numFmtId="177" fontId="6" fillId="0" borderId="5" xfId="0" applyNumberFormat="1" applyFont="1" applyFill="1" applyBorder="1" applyAlignment="1">
      <alignment vertical="center" wrapText="1"/>
    </xf>
    <xf numFmtId="0" fontId="0" fillId="0" borderId="5" xfId="0" applyBorder="1" applyAlignment="1">
      <alignment vertical="center" wrapText="1"/>
    </xf>
    <xf numFmtId="0" fontId="15" fillId="0" borderId="0" xfId="0" applyFont="1" applyBorder="1" applyAlignment="1">
      <alignment horizontal="center" vertical="center"/>
    </xf>
    <xf numFmtId="0" fontId="6" fillId="0" borderId="2" xfId="0" applyFont="1" applyFill="1" applyBorder="1" applyAlignment="1">
      <alignment horizontal="center" vertical="center"/>
    </xf>
    <xf numFmtId="0" fontId="6" fillId="0" borderId="2" xfId="0" applyFont="1" applyFill="1" applyBorder="1" applyAlignment="1">
      <alignment horizontal="left" vertical="center" wrapText="1"/>
    </xf>
    <xf numFmtId="0" fontId="6" fillId="0" borderId="3" xfId="0" applyFont="1" applyFill="1" applyBorder="1" applyAlignment="1">
      <alignment vertical="center" wrapText="1"/>
    </xf>
    <xf numFmtId="0" fontId="6" fillId="0" borderId="5" xfId="0" applyFont="1" applyFill="1" applyBorder="1" applyAlignment="1">
      <alignment vertical="center" wrapText="1"/>
    </xf>
    <xf numFmtId="176" fontId="6" fillId="0" borderId="9" xfId="0" applyNumberFormat="1" applyFont="1" applyBorder="1" applyAlignment="1">
      <alignment vertical="center" wrapText="1"/>
    </xf>
    <xf numFmtId="0" fontId="0" fillId="0" borderId="9" xfId="0" applyBorder="1" applyAlignment="1">
      <alignment vertical="center" wrapText="1"/>
    </xf>
    <xf numFmtId="176" fontId="6" fillId="0" borderId="10" xfId="0" applyNumberFormat="1" applyFont="1" applyBorder="1" applyAlignment="1">
      <alignment vertical="center" wrapText="1"/>
    </xf>
    <xf numFmtId="0" fontId="0" fillId="0" borderId="10" xfId="0"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colors>
    <mruColors>
      <color rgb="FF0000FF"/>
      <color rgb="FFFFFF99"/>
      <color rgb="FF008000"/>
      <color rgb="FFC0C0C0"/>
      <color rgb="FFFF66FF"/>
      <color rgb="FF0033CC"/>
      <color rgb="FF0066FF"/>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725752508361201E-2"/>
          <c:y val="0.20845099093721245"/>
          <c:w val="0.88712374581939801"/>
          <c:h val="0.69014179431914935"/>
        </c:manualLayout>
      </c:layout>
      <c:barChart>
        <c:barDir val="col"/>
        <c:grouping val="clustered"/>
        <c:varyColors val="0"/>
        <c:ser>
          <c:idx val="1"/>
          <c:order val="0"/>
          <c:tx>
            <c:strRef>
              <c:f>有利子負債EBITDA倍率の推移!$B$36:$D$36</c:f>
              <c:strCache>
                <c:ptCount val="3"/>
                <c:pt idx="0">
                  <c:v>有利子負債</c:v>
                </c:pt>
                <c:pt idx="2">
                  <c:v>Interest-bearing debt</c:v>
                </c:pt>
              </c:strCache>
            </c:strRef>
          </c:tx>
          <c:spPr>
            <a:solidFill>
              <a:srgbClr val="CCFFCC"/>
            </a:solidFill>
            <a:ln w="12700">
              <a:solidFill>
                <a:srgbClr val="000000"/>
              </a:solidFill>
              <a:prstDash val="solid"/>
            </a:ln>
          </c:spPr>
          <c:invertIfNegative val="0"/>
          <c:dLbls>
            <c:spPr>
              <a:solidFill>
                <a:srgbClr val="FFFFFF"/>
              </a:solidFill>
              <a:ln w="25400">
                <a:noFill/>
              </a:ln>
            </c:spPr>
            <c:txPr>
              <a:bodyPr/>
              <a:lstStyle/>
              <a:p>
                <a:pPr>
                  <a:defRPr sz="1100" b="1"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有利子負債EBITDA倍率の推移!$E$35:$O$35</c:f>
              <c:strCache>
                <c:ptCount val="11"/>
                <c:pt idx="0">
                  <c:v>2012/3</c:v>
                </c:pt>
                <c:pt idx="1">
                  <c:v>2013/3</c:v>
                </c:pt>
                <c:pt idx="2">
                  <c:v>2014/3</c:v>
                </c:pt>
                <c:pt idx="3">
                  <c:v>2015/3</c:v>
                </c:pt>
                <c:pt idx="4">
                  <c:v>2016/3</c:v>
                </c:pt>
                <c:pt idx="5">
                  <c:v>2017/3</c:v>
                </c:pt>
                <c:pt idx="6">
                  <c:v>2018/3</c:v>
                </c:pt>
                <c:pt idx="7">
                  <c:v>2019/3</c:v>
                </c:pt>
                <c:pt idx="8">
                  <c:v>2020/3</c:v>
                </c:pt>
                <c:pt idx="9">
                  <c:v>2021/3</c:v>
                </c:pt>
                <c:pt idx="10">
                  <c:v>2022/3</c:v>
                </c:pt>
              </c:strCache>
            </c:strRef>
          </c:cat>
          <c:val>
            <c:numRef>
              <c:f>有利子負債EBITDA倍率の推移!$E$36:$O$36</c:f>
              <c:numCache>
                <c:formatCode>#,##0;"△ "#,##0</c:formatCode>
                <c:ptCount val="11"/>
                <c:pt idx="0">
                  <c:v>1183647</c:v>
                </c:pt>
                <c:pt idx="1">
                  <c:v>1126633</c:v>
                </c:pt>
                <c:pt idx="2">
                  <c:v>1032307</c:v>
                </c:pt>
                <c:pt idx="3">
                  <c:v>955828</c:v>
                </c:pt>
                <c:pt idx="4">
                  <c:v>916570</c:v>
                </c:pt>
                <c:pt idx="5">
                  <c:v>899523</c:v>
                </c:pt>
                <c:pt idx="6">
                  <c:v>866758</c:v>
                </c:pt>
                <c:pt idx="7">
                  <c:v>877055</c:v>
                </c:pt>
                <c:pt idx="8">
                  <c:v>903480</c:v>
                </c:pt>
                <c:pt idx="9">
                  <c:v>1063048</c:v>
                </c:pt>
                <c:pt idx="10">
                  <c:v>1095965</c:v>
                </c:pt>
              </c:numCache>
            </c:numRef>
          </c:val>
          <c:extLst xmlns:c16r2="http://schemas.microsoft.com/office/drawing/2015/06/chart">
            <c:ext xmlns:c16="http://schemas.microsoft.com/office/drawing/2014/chart" uri="{C3380CC4-5D6E-409C-BE32-E72D297353CC}">
              <c16:uniqueId val="{00000000-6958-4F02-9819-5C9104E1623B}"/>
            </c:ext>
          </c:extLst>
        </c:ser>
        <c:dLbls>
          <c:showLegendKey val="0"/>
          <c:showVal val="1"/>
          <c:showCatName val="0"/>
          <c:showSerName val="0"/>
          <c:showPercent val="0"/>
          <c:showBubbleSize val="0"/>
        </c:dLbls>
        <c:gapWidth val="150"/>
        <c:axId val="-14854880"/>
        <c:axId val="-14866848"/>
      </c:barChart>
      <c:lineChart>
        <c:grouping val="standard"/>
        <c:varyColors val="0"/>
        <c:ser>
          <c:idx val="0"/>
          <c:order val="1"/>
          <c:tx>
            <c:strRef>
              <c:f>有利子負債EBITDA倍率の推移!$B$38:$D$38</c:f>
              <c:strCache>
                <c:ptCount val="3"/>
                <c:pt idx="0">
                  <c:v>有利子負債/EBITDA倍率（倍）</c:v>
                </c:pt>
                <c:pt idx="2">
                  <c:v>Interest-bearing debt/EBITDA（times）</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dLbls>
            <c:dLbl>
              <c:idx val="0"/>
              <c:layout>
                <c:manualLayout>
                  <c:x val="-1.6925885936498741E-2"/>
                  <c:y val="-2.861170472978186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958-4F02-9819-5C9104E1623B}"/>
                </c:ext>
                <c:ext xmlns:c15="http://schemas.microsoft.com/office/drawing/2012/chart" uri="{CE6537A1-D6FC-4f65-9D91-7224C49458BB}">
                  <c15:layout/>
                </c:ext>
              </c:extLst>
            </c:dLbl>
            <c:dLbl>
              <c:idx val="1"/>
              <c:layout>
                <c:manualLayout>
                  <c:x val="-1.8040713138282465E-2"/>
                  <c:y val="-4.270614055726069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958-4F02-9819-5C9104E1623B}"/>
                </c:ext>
                <c:ext xmlns:c15="http://schemas.microsoft.com/office/drawing/2012/chart" uri="{CE6537A1-D6FC-4f65-9D91-7224C49458BB}">
                  <c15:layout/>
                </c:ext>
              </c:extLst>
            </c:dLbl>
            <c:dLbl>
              <c:idx val="2"/>
              <c:layout>
                <c:manualLayout>
                  <c:x val="-2.2286975274587544E-2"/>
                  <c:y val="-3.988725339176494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958-4F02-9819-5C9104E1623B}"/>
                </c:ext>
                <c:ext xmlns:c15="http://schemas.microsoft.com/office/drawing/2012/chart" uri="{CE6537A1-D6FC-4f65-9D91-7224C49458BB}">
                  <c15:layout/>
                </c:ext>
              </c:extLst>
            </c:dLbl>
            <c:dLbl>
              <c:idx val="3"/>
              <c:layout>
                <c:manualLayout>
                  <c:x val="-1.8040713138282465E-2"/>
                  <c:y val="-5.96194635502352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958-4F02-9819-5C9104E1623B}"/>
                </c:ext>
                <c:ext xmlns:c15="http://schemas.microsoft.com/office/drawing/2012/chart" uri="{CE6537A1-D6FC-4f65-9D91-7224C49458BB}">
                  <c15:layout/>
                </c:ext>
              </c:extLst>
            </c:dLbl>
            <c:dLbl>
              <c:idx val="4"/>
              <c:layout>
                <c:manualLayout>
                  <c:x val="-1.8040713138282465E-2"/>
                  <c:y val="-3.143059189527767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958-4F02-9819-5C9104E1623B}"/>
                </c:ext>
                <c:ext xmlns:c15="http://schemas.microsoft.com/office/drawing/2012/chart" uri="{CE6537A1-D6FC-4f65-9D91-7224C49458BB}">
                  <c15:layout/>
                </c:ext>
              </c:extLst>
            </c:dLbl>
            <c:dLbl>
              <c:idx val="6"/>
              <c:layout>
                <c:manualLayout>
                  <c:x val="-2.2905194175568921E-2"/>
                  <c:y val="-5.680057638473947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E4B-4054-95C8-1B42387B4CFF}"/>
                </c:ext>
                <c:ext xmlns:c15="http://schemas.microsoft.com/office/drawing/2012/chart" uri="{CE6537A1-D6FC-4f65-9D91-7224C49458BB}">
                  <c15:layout/>
                </c:ext>
              </c:extLst>
            </c:dLbl>
            <c:dLbl>
              <c:idx val="8"/>
              <c:layout>
                <c:manualLayout>
                  <c:x val="-2.7151478676630494E-2"/>
                  <c:y val="-4.552502772275645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A02-4C15-9D2D-239E1C8296BD}"/>
                </c:ext>
                <c:ext xmlns:c15="http://schemas.microsoft.com/office/drawing/2012/chart" uri="{CE6537A1-D6FC-4f65-9D91-7224C49458BB}">
                  <c15:layout/>
                </c:ext>
              </c:extLst>
            </c:dLbl>
            <c:dLbl>
              <c:idx val="10"/>
              <c:layout>
                <c:manualLayout>
                  <c:x val="-1.8336927629269167E-2"/>
                  <c:y val="-3.143059189527767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A02-4C15-9D2D-239E1C8296BD}"/>
                </c:ext>
                <c:ext xmlns:c15="http://schemas.microsoft.com/office/drawing/2012/chart" uri="{CE6537A1-D6FC-4f65-9D91-7224C49458BB}">
                  <c15:layout/>
                </c:ext>
              </c:extLst>
            </c:dLbl>
            <c:spPr>
              <a:noFill/>
              <a:ln w="25400">
                <a:noFill/>
              </a:ln>
            </c:spPr>
            <c:txPr>
              <a:bodyPr/>
              <a:lstStyle/>
              <a:p>
                <a:pPr>
                  <a:defRPr sz="1100" b="1"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有利子負債EBITDA倍率の推移!$E$35:$O$35</c:f>
              <c:strCache>
                <c:ptCount val="11"/>
                <c:pt idx="0">
                  <c:v>2012/3</c:v>
                </c:pt>
                <c:pt idx="1">
                  <c:v>2013/3</c:v>
                </c:pt>
                <c:pt idx="2">
                  <c:v>2014/3</c:v>
                </c:pt>
                <c:pt idx="3">
                  <c:v>2015/3</c:v>
                </c:pt>
                <c:pt idx="4">
                  <c:v>2016/3</c:v>
                </c:pt>
                <c:pt idx="5">
                  <c:v>2017/3</c:v>
                </c:pt>
                <c:pt idx="6">
                  <c:v>2018/3</c:v>
                </c:pt>
                <c:pt idx="7">
                  <c:v>2019/3</c:v>
                </c:pt>
                <c:pt idx="8">
                  <c:v>2020/3</c:v>
                </c:pt>
                <c:pt idx="9">
                  <c:v>2021/3</c:v>
                </c:pt>
                <c:pt idx="10">
                  <c:v>2022/3</c:v>
                </c:pt>
              </c:strCache>
            </c:strRef>
          </c:cat>
          <c:val>
            <c:numRef>
              <c:f>有利子負債EBITDA倍率の推移!$E$38:$O$38</c:f>
              <c:numCache>
                <c:formatCode>#,##0.0;"△ "#,##0.0</c:formatCode>
                <c:ptCount val="11"/>
                <c:pt idx="0">
                  <c:v>8.8662696629213489</c:v>
                </c:pt>
                <c:pt idx="1">
                  <c:v>7.7645279117849757</c:v>
                </c:pt>
                <c:pt idx="2">
                  <c:v>6.9189477211796246</c:v>
                </c:pt>
                <c:pt idx="3">
                  <c:v>6.3679413724183878</c:v>
                </c:pt>
                <c:pt idx="4">
                  <c:v>5.504924924924925</c:v>
                </c:pt>
                <c:pt idx="5">
                  <c:v>5.6</c:v>
                </c:pt>
                <c:pt idx="6">
                  <c:v>5.4</c:v>
                </c:pt>
                <c:pt idx="7">
                  <c:v>5.0999999999999996</c:v>
                </c:pt>
                <c:pt idx="8">
                  <c:v>5.9</c:v>
                </c:pt>
                <c:pt idx="9">
                  <c:v>17.600000000000001</c:v>
                </c:pt>
                <c:pt idx="10">
                  <c:v>10.9</c:v>
                </c:pt>
              </c:numCache>
            </c:numRef>
          </c:val>
          <c:smooth val="0"/>
          <c:extLst xmlns:c16r2="http://schemas.microsoft.com/office/drawing/2015/06/chart">
            <c:ext xmlns:c16="http://schemas.microsoft.com/office/drawing/2014/chart" uri="{C3380CC4-5D6E-409C-BE32-E72D297353CC}">
              <c16:uniqueId val="{00000006-6958-4F02-9819-5C9104E1623B}"/>
            </c:ext>
          </c:extLst>
        </c:ser>
        <c:dLbls>
          <c:showLegendKey val="0"/>
          <c:showVal val="1"/>
          <c:showCatName val="0"/>
          <c:showSerName val="0"/>
          <c:showPercent val="0"/>
          <c:showBubbleSize val="0"/>
        </c:dLbls>
        <c:marker val="1"/>
        <c:smooth val="0"/>
        <c:axId val="-14858144"/>
        <c:axId val="-14853792"/>
      </c:lineChart>
      <c:catAx>
        <c:axId val="-148548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4866848"/>
        <c:crosses val="autoZero"/>
        <c:auto val="0"/>
        <c:lblAlgn val="ctr"/>
        <c:lblOffset val="100"/>
        <c:tickLblSkip val="1"/>
        <c:tickMarkSkip val="1"/>
        <c:noMultiLvlLbl val="0"/>
      </c:catAx>
      <c:valAx>
        <c:axId val="-14866848"/>
        <c:scaling>
          <c:orientation val="minMax"/>
          <c:min val="600000"/>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百万円（</a:t>
                </a:r>
                <a:r>
                  <a:rPr lang="en-US" altLang="en-US"/>
                  <a:t>millions of yen）</a:t>
                </a:r>
              </a:p>
            </c:rich>
          </c:tx>
          <c:layout>
            <c:manualLayout>
              <c:xMode val="edge"/>
              <c:yMode val="edge"/>
              <c:x val="1.0869565217391304E-2"/>
              <c:y val="7.6056442639253194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4854880"/>
        <c:crosses val="autoZero"/>
        <c:crossBetween val="between"/>
        <c:majorUnit val="200000"/>
      </c:valAx>
      <c:catAx>
        <c:axId val="-14858144"/>
        <c:scaling>
          <c:orientation val="minMax"/>
        </c:scaling>
        <c:delete val="1"/>
        <c:axPos val="b"/>
        <c:numFmt formatCode="General" sourceLinked="1"/>
        <c:majorTickMark val="out"/>
        <c:minorTickMark val="none"/>
        <c:tickLblPos val="nextTo"/>
        <c:crossAx val="-14853792"/>
        <c:crosses val="autoZero"/>
        <c:auto val="0"/>
        <c:lblAlgn val="ctr"/>
        <c:lblOffset val="100"/>
        <c:noMultiLvlLbl val="0"/>
      </c:catAx>
      <c:valAx>
        <c:axId val="-14853792"/>
        <c:scaling>
          <c:orientation val="minMax"/>
        </c:scaling>
        <c:delete val="0"/>
        <c:axPos val="r"/>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倍（</a:t>
                </a:r>
                <a:r>
                  <a:rPr lang="en-US" altLang="en-US"/>
                  <a:t>times）</a:t>
                </a:r>
              </a:p>
            </c:rich>
          </c:tx>
          <c:layout>
            <c:manualLayout>
              <c:xMode val="edge"/>
              <c:yMode val="edge"/>
              <c:x val="0.93896321070234112"/>
              <c:y val="7.3239537356317885E-2"/>
            </c:manualLayout>
          </c:layout>
          <c:overlay val="0"/>
          <c:spPr>
            <a:noFill/>
            <a:ln w="25400">
              <a:noFill/>
            </a:ln>
          </c:spPr>
        </c:title>
        <c:numFmt formatCode="#,##0.0;&quot;△ &quot;#,##0.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4858144"/>
        <c:crosses val="max"/>
        <c:crossBetween val="between"/>
      </c:valAx>
      <c:spPr>
        <a:solidFill>
          <a:srgbClr val="FFFFFF"/>
        </a:solidFill>
        <a:ln w="12700">
          <a:solidFill>
            <a:srgbClr val="808080"/>
          </a:solidFill>
          <a:prstDash val="solid"/>
        </a:ln>
      </c:spPr>
    </c:plotArea>
    <c:legend>
      <c:legendPos val="r"/>
      <c:layout>
        <c:manualLayout>
          <c:xMode val="edge"/>
          <c:yMode val="edge"/>
          <c:x val="0.21751820419334741"/>
          <c:y val="1.9718365792163822E-2"/>
          <c:w val="0.54904175872403072"/>
          <c:h val="0.16901431697611821"/>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0" i="0" u="none" strike="noStrike" baseline="0">
                <a:solidFill>
                  <a:srgbClr val="000000"/>
                </a:solidFill>
                <a:latin typeface="ＭＳ Ｐゴシック"/>
                <a:ea typeface="ＭＳ Ｐゴシック"/>
                <a:cs typeface="ＭＳ Ｐゴシック"/>
              </a:defRPr>
            </a:pPr>
            <a:r>
              <a:rPr lang="ja-JP" altLang="en-US"/>
              <a:t>阪急電鉄の輸送人員の推移［</a:t>
            </a:r>
            <a:r>
              <a:rPr lang="en-US" altLang="en-US"/>
              <a:t>Hankyu］</a:t>
            </a:r>
          </a:p>
        </c:rich>
      </c:tx>
      <c:layout>
        <c:manualLayout>
          <c:xMode val="edge"/>
          <c:yMode val="edge"/>
          <c:x val="0.3137535816618911"/>
          <c:y val="3.0952452921440013E-2"/>
        </c:manualLayout>
      </c:layout>
      <c:overlay val="0"/>
      <c:spPr>
        <a:noFill/>
        <a:ln w="25400">
          <a:noFill/>
        </a:ln>
      </c:spPr>
    </c:title>
    <c:autoTitleDeleted val="0"/>
    <c:plotArea>
      <c:layout>
        <c:manualLayout>
          <c:layoutTarget val="inner"/>
          <c:xMode val="edge"/>
          <c:yMode val="edge"/>
          <c:x val="8.882521489971347E-2"/>
          <c:y val="0.14523843293906469"/>
          <c:w val="0.90544412607449853"/>
          <c:h val="0.69523971177388344"/>
        </c:manualLayout>
      </c:layout>
      <c:lineChart>
        <c:grouping val="standard"/>
        <c:varyColors val="0"/>
        <c:ser>
          <c:idx val="0"/>
          <c:order val="0"/>
          <c:tx>
            <c:strRef>
              <c:f>鉄道輸送人員の推移!$Q$5</c:f>
              <c:strCache>
                <c:ptCount val="1"/>
                <c:pt idx="0">
                  <c:v>合計（Total）</c:v>
                </c:pt>
              </c:strCache>
            </c:strRef>
          </c:tx>
          <c:spPr>
            <a:ln w="41275">
              <a:solidFill>
                <a:schemeClr val="tx1"/>
              </a:solidFill>
              <a:prstDash val="solid"/>
            </a:ln>
          </c:spPr>
          <c:marker>
            <c:symbol val="diamond"/>
            <c:size val="7"/>
            <c:spPr>
              <a:solidFill>
                <a:schemeClr val="tx1"/>
              </a:solidFill>
              <a:ln>
                <a:solidFill>
                  <a:schemeClr val="tx1"/>
                </a:solidFill>
                <a:prstDash val="solid"/>
              </a:ln>
            </c:spPr>
          </c:marker>
          <c:cat>
            <c:strRef>
              <c:f>鉄道輸送人員の推移!$F$31:$AJ$31</c:f>
              <c:strCache>
                <c:ptCount val="31"/>
                <c:pt idx="0">
                  <c:v>1993/3</c:v>
                </c:pt>
                <c:pt idx="1">
                  <c:v>1994/3</c:v>
                </c:pt>
                <c:pt idx="2">
                  <c:v>1995/3</c:v>
                </c:pt>
                <c:pt idx="3">
                  <c:v>1996/3</c:v>
                </c:pt>
                <c:pt idx="4">
                  <c:v>1997/3</c:v>
                </c:pt>
                <c:pt idx="5">
                  <c:v>1998/3</c:v>
                </c:pt>
                <c:pt idx="6">
                  <c:v>1999/3</c:v>
                </c:pt>
                <c:pt idx="7">
                  <c:v>2000/3</c:v>
                </c:pt>
                <c:pt idx="8">
                  <c:v>2001/3</c:v>
                </c:pt>
                <c:pt idx="9">
                  <c:v>2002/3</c:v>
                </c:pt>
                <c:pt idx="10">
                  <c:v>2002/3</c:v>
                </c:pt>
                <c:pt idx="11">
                  <c:v>2003/3</c:v>
                </c:pt>
                <c:pt idx="12">
                  <c:v>2004/3</c:v>
                </c:pt>
                <c:pt idx="13">
                  <c:v>2005/3</c:v>
                </c:pt>
                <c:pt idx="14">
                  <c:v>2006/3</c:v>
                </c:pt>
                <c:pt idx="15">
                  <c:v>2007/3</c:v>
                </c:pt>
                <c:pt idx="16">
                  <c:v>2008/3</c:v>
                </c:pt>
                <c:pt idx="17">
                  <c:v>2009/3</c:v>
                </c:pt>
                <c:pt idx="18">
                  <c:v>2010/3</c:v>
                </c:pt>
                <c:pt idx="19">
                  <c:v>2011/3</c:v>
                </c:pt>
                <c:pt idx="20">
                  <c:v>2012/3</c:v>
                </c:pt>
                <c:pt idx="21">
                  <c:v>2013/3</c:v>
                </c:pt>
                <c:pt idx="22">
                  <c:v>2014/3</c:v>
                </c:pt>
                <c:pt idx="23">
                  <c:v>2015/3</c:v>
                </c:pt>
                <c:pt idx="24">
                  <c:v>2016/3</c:v>
                </c:pt>
                <c:pt idx="25">
                  <c:v>2017/3</c:v>
                </c:pt>
                <c:pt idx="26">
                  <c:v>2018/3</c:v>
                </c:pt>
                <c:pt idx="27">
                  <c:v>2019/3</c:v>
                </c:pt>
                <c:pt idx="28">
                  <c:v>2020/3</c:v>
                </c:pt>
                <c:pt idx="29">
                  <c:v>2021/3</c:v>
                </c:pt>
                <c:pt idx="30">
                  <c:v>2022/3</c:v>
                </c:pt>
              </c:strCache>
            </c:strRef>
          </c:cat>
          <c:val>
            <c:numRef>
              <c:f>鉄道輸送人員の推移!$F$32:$AJ$32</c:f>
              <c:numCache>
                <c:formatCode>#,##0;"△ "#,##0</c:formatCode>
                <c:ptCount val="31"/>
                <c:pt idx="0">
                  <c:v>795581</c:v>
                </c:pt>
                <c:pt idx="1">
                  <c:v>789368</c:v>
                </c:pt>
                <c:pt idx="2">
                  <c:v>758494</c:v>
                </c:pt>
                <c:pt idx="3">
                  <c:v>729965</c:v>
                </c:pt>
                <c:pt idx="4">
                  <c:v>740069</c:v>
                </c:pt>
                <c:pt idx="5">
                  <c:v>710397</c:v>
                </c:pt>
                <c:pt idx="6">
                  <c:v>690640</c:v>
                </c:pt>
                <c:pt idx="7">
                  <c:v>677620</c:v>
                </c:pt>
                <c:pt idx="8">
                  <c:v>667008</c:v>
                </c:pt>
                <c:pt idx="9">
                  <c:v>657942</c:v>
                </c:pt>
                <c:pt idx="10" formatCode="#,##0_ ">
                  <c:v>657942</c:v>
                </c:pt>
                <c:pt idx="11" formatCode="#,##0_ ">
                  <c:v>642923</c:v>
                </c:pt>
                <c:pt idx="12" formatCode="#,##0_ ">
                  <c:v>636914</c:v>
                </c:pt>
                <c:pt idx="13" formatCode="#,##0_ ">
                  <c:v>622928</c:v>
                </c:pt>
                <c:pt idx="14" formatCode="#,##0_ ">
                  <c:v>627368</c:v>
                </c:pt>
                <c:pt idx="15" formatCode="#,##0_ ">
                  <c:v>618877</c:v>
                </c:pt>
                <c:pt idx="16" formatCode="#,##0_ ">
                  <c:v>618373</c:v>
                </c:pt>
                <c:pt idx="17" formatCode="#,##0_ ">
                  <c:v>618585</c:v>
                </c:pt>
                <c:pt idx="18" formatCode="#,##0_ ">
                  <c:v>605963</c:v>
                </c:pt>
                <c:pt idx="19" formatCode="#,##0_ ">
                  <c:v>603233</c:v>
                </c:pt>
                <c:pt idx="20" formatCode="General">
                  <c:v>608632</c:v>
                </c:pt>
                <c:pt idx="21" formatCode="General">
                  <c:v>615324</c:v>
                </c:pt>
                <c:pt idx="22" formatCode="General">
                  <c:v>629125</c:v>
                </c:pt>
                <c:pt idx="23" formatCode="General">
                  <c:v>627536</c:v>
                </c:pt>
                <c:pt idx="24" formatCode="General">
                  <c:v>644564</c:v>
                </c:pt>
                <c:pt idx="25" formatCode="General">
                  <c:v>647369</c:v>
                </c:pt>
                <c:pt idx="26" formatCode="General">
                  <c:v>654945</c:v>
                </c:pt>
                <c:pt idx="27" formatCode="General">
                  <c:v>655937</c:v>
                </c:pt>
                <c:pt idx="28">
                  <c:v>655129</c:v>
                </c:pt>
                <c:pt idx="29" formatCode="#,##0_ ">
                  <c:v>485104</c:v>
                </c:pt>
                <c:pt idx="30" formatCode="#,##0_ ">
                  <c:v>510661</c:v>
                </c:pt>
              </c:numCache>
            </c:numRef>
          </c:val>
          <c:smooth val="0"/>
          <c:extLst xmlns:c16r2="http://schemas.microsoft.com/office/drawing/2015/06/chart">
            <c:ext xmlns:c16="http://schemas.microsoft.com/office/drawing/2014/chart" uri="{C3380CC4-5D6E-409C-BE32-E72D297353CC}">
              <c16:uniqueId val="{00000000-3FFB-4592-9A6F-B308E1E0C78D}"/>
            </c:ext>
          </c:extLst>
        </c:ser>
        <c:ser>
          <c:idx val="1"/>
          <c:order val="1"/>
          <c:tx>
            <c:strRef>
              <c:f>鉄道輸送人員の推移!$Q$6</c:f>
              <c:strCache>
                <c:ptCount val="1"/>
                <c:pt idx="0">
                  <c:v>定期外（Non-commuter）</c:v>
                </c:pt>
              </c:strCache>
            </c:strRef>
          </c:tx>
          <c:spPr>
            <a:ln w="31750">
              <a:solidFill>
                <a:schemeClr val="accent3">
                  <a:lumMod val="75000"/>
                </a:schemeClr>
              </a:solidFill>
              <a:prstDash val="solid"/>
            </a:ln>
          </c:spPr>
          <c:marker>
            <c:symbol val="square"/>
            <c:size val="6"/>
            <c:spPr>
              <a:solidFill>
                <a:schemeClr val="accent3">
                  <a:lumMod val="75000"/>
                </a:schemeClr>
              </a:solidFill>
              <a:ln>
                <a:solidFill>
                  <a:schemeClr val="accent3">
                    <a:lumMod val="75000"/>
                  </a:schemeClr>
                </a:solidFill>
                <a:prstDash val="solid"/>
              </a:ln>
            </c:spPr>
          </c:marker>
          <c:cat>
            <c:strRef>
              <c:f>鉄道輸送人員の推移!$F$31:$AJ$31</c:f>
              <c:strCache>
                <c:ptCount val="31"/>
                <c:pt idx="0">
                  <c:v>1993/3</c:v>
                </c:pt>
                <c:pt idx="1">
                  <c:v>1994/3</c:v>
                </c:pt>
                <c:pt idx="2">
                  <c:v>1995/3</c:v>
                </c:pt>
                <c:pt idx="3">
                  <c:v>1996/3</c:v>
                </c:pt>
                <c:pt idx="4">
                  <c:v>1997/3</c:v>
                </c:pt>
                <c:pt idx="5">
                  <c:v>1998/3</c:v>
                </c:pt>
                <c:pt idx="6">
                  <c:v>1999/3</c:v>
                </c:pt>
                <c:pt idx="7">
                  <c:v>2000/3</c:v>
                </c:pt>
                <c:pt idx="8">
                  <c:v>2001/3</c:v>
                </c:pt>
                <c:pt idx="9">
                  <c:v>2002/3</c:v>
                </c:pt>
                <c:pt idx="10">
                  <c:v>2002/3</c:v>
                </c:pt>
                <c:pt idx="11">
                  <c:v>2003/3</c:v>
                </c:pt>
                <c:pt idx="12">
                  <c:v>2004/3</c:v>
                </c:pt>
                <c:pt idx="13">
                  <c:v>2005/3</c:v>
                </c:pt>
                <c:pt idx="14">
                  <c:v>2006/3</c:v>
                </c:pt>
                <c:pt idx="15">
                  <c:v>2007/3</c:v>
                </c:pt>
                <c:pt idx="16">
                  <c:v>2008/3</c:v>
                </c:pt>
                <c:pt idx="17">
                  <c:v>2009/3</c:v>
                </c:pt>
                <c:pt idx="18">
                  <c:v>2010/3</c:v>
                </c:pt>
                <c:pt idx="19">
                  <c:v>2011/3</c:v>
                </c:pt>
                <c:pt idx="20">
                  <c:v>2012/3</c:v>
                </c:pt>
                <c:pt idx="21">
                  <c:v>2013/3</c:v>
                </c:pt>
                <c:pt idx="22">
                  <c:v>2014/3</c:v>
                </c:pt>
                <c:pt idx="23">
                  <c:v>2015/3</c:v>
                </c:pt>
                <c:pt idx="24">
                  <c:v>2016/3</c:v>
                </c:pt>
                <c:pt idx="25">
                  <c:v>2017/3</c:v>
                </c:pt>
                <c:pt idx="26">
                  <c:v>2018/3</c:v>
                </c:pt>
                <c:pt idx="27">
                  <c:v>2019/3</c:v>
                </c:pt>
                <c:pt idx="28">
                  <c:v>2020/3</c:v>
                </c:pt>
                <c:pt idx="29">
                  <c:v>2021/3</c:v>
                </c:pt>
                <c:pt idx="30">
                  <c:v>2022/3</c:v>
                </c:pt>
              </c:strCache>
            </c:strRef>
          </c:cat>
          <c:val>
            <c:numRef>
              <c:f>鉄道輸送人員の推移!$F$34:$AJ$34</c:f>
              <c:numCache>
                <c:formatCode>#,##0;"△ "#,##0</c:formatCode>
                <c:ptCount val="31"/>
                <c:pt idx="0">
                  <c:v>308632</c:v>
                </c:pt>
                <c:pt idx="1">
                  <c:v>311178</c:v>
                </c:pt>
                <c:pt idx="2">
                  <c:v>306812</c:v>
                </c:pt>
                <c:pt idx="3">
                  <c:v>301409</c:v>
                </c:pt>
                <c:pt idx="4">
                  <c:v>313334</c:v>
                </c:pt>
                <c:pt idx="5">
                  <c:v>300847</c:v>
                </c:pt>
                <c:pt idx="6">
                  <c:v>296292</c:v>
                </c:pt>
                <c:pt idx="7">
                  <c:v>297268</c:v>
                </c:pt>
                <c:pt idx="8">
                  <c:v>297254</c:v>
                </c:pt>
                <c:pt idx="9">
                  <c:v>297337</c:v>
                </c:pt>
                <c:pt idx="10" formatCode="#,##0_ ">
                  <c:v>297337</c:v>
                </c:pt>
                <c:pt idx="11" formatCode="#,##0_ ">
                  <c:v>292640</c:v>
                </c:pt>
                <c:pt idx="12" formatCode="#,##0_ ">
                  <c:v>291840</c:v>
                </c:pt>
                <c:pt idx="13" formatCode="#,##0_ ">
                  <c:v>286130</c:v>
                </c:pt>
                <c:pt idx="14" formatCode="#,##0_ ">
                  <c:v>300080</c:v>
                </c:pt>
                <c:pt idx="15" formatCode="#,##0_ ">
                  <c:v>300541</c:v>
                </c:pt>
                <c:pt idx="16" formatCode="#,##0_ ">
                  <c:v>301123</c:v>
                </c:pt>
                <c:pt idx="17" formatCode="#,##0_ ">
                  <c:v>302030</c:v>
                </c:pt>
                <c:pt idx="18" formatCode="#,##0_ ">
                  <c:v>295522</c:v>
                </c:pt>
                <c:pt idx="19" formatCode="#,##0_ ">
                  <c:v>306481</c:v>
                </c:pt>
                <c:pt idx="20" formatCode="General">
                  <c:v>306349</c:v>
                </c:pt>
                <c:pt idx="21" formatCode="General">
                  <c:v>308716</c:v>
                </c:pt>
                <c:pt idx="22" formatCode="General">
                  <c:v>313241</c:v>
                </c:pt>
                <c:pt idx="23" formatCode="General">
                  <c:v>308843</c:v>
                </c:pt>
                <c:pt idx="24" formatCode="General">
                  <c:v>319023</c:v>
                </c:pt>
                <c:pt idx="25" formatCode="General">
                  <c:v>318064</c:v>
                </c:pt>
                <c:pt idx="26" formatCode="General">
                  <c:v>319939</c:v>
                </c:pt>
                <c:pt idx="27" formatCode="General">
                  <c:v>318158</c:v>
                </c:pt>
                <c:pt idx="28">
                  <c:v>310525</c:v>
                </c:pt>
                <c:pt idx="29" formatCode="#,##0_ ">
                  <c:v>208035</c:v>
                </c:pt>
                <c:pt idx="30" formatCode="#,##0_ ">
                  <c:v>228028</c:v>
                </c:pt>
              </c:numCache>
            </c:numRef>
          </c:val>
          <c:smooth val="0"/>
          <c:extLst xmlns:c16r2="http://schemas.microsoft.com/office/drawing/2015/06/chart">
            <c:ext xmlns:c16="http://schemas.microsoft.com/office/drawing/2014/chart" uri="{C3380CC4-5D6E-409C-BE32-E72D297353CC}">
              <c16:uniqueId val="{00000001-3FFB-4592-9A6F-B308E1E0C78D}"/>
            </c:ext>
          </c:extLst>
        </c:ser>
        <c:ser>
          <c:idx val="2"/>
          <c:order val="2"/>
          <c:tx>
            <c:strRef>
              <c:f>鉄道輸送人員の推移!$Q$7</c:f>
              <c:strCache>
                <c:ptCount val="1"/>
                <c:pt idx="0">
                  <c:v>定期（Commuter)</c:v>
                </c:pt>
              </c:strCache>
            </c:strRef>
          </c:tx>
          <c:spPr>
            <a:ln w="31750">
              <a:solidFill>
                <a:schemeClr val="accent2"/>
              </a:solidFill>
              <a:prstDash val="solid"/>
            </a:ln>
          </c:spPr>
          <c:marker>
            <c:symbol val="triangle"/>
            <c:size val="6"/>
            <c:spPr>
              <a:solidFill>
                <a:schemeClr val="accent2"/>
              </a:solidFill>
              <a:ln>
                <a:solidFill>
                  <a:schemeClr val="accent2"/>
                </a:solidFill>
                <a:prstDash val="solid"/>
              </a:ln>
            </c:spPr>
          </c:marker>
          <c:cat>
            <c:strRef>
              <c:f>鉄道輸送人員の推移!$F$31:$AJ$31</c:f>
              <c:strCache>
                <c:ptCount val="31"/>
                <c:pt idx="0">
                  <c:v>1993/3</c:v>
                </c:pt>
                <c:pt idx="1">
                  <c:v>1994/3</c:v>
                </c:pt>
                <c:pt idx="2">
                  <c:v>1995/3</c:v>
                </c:pt>
                <c:pt idx="3">
                  <c:v>1996/3</c:v>
                </c:pt>
                <c:pt idx="4">
                  <c:v>1997/3</c:v>
                </c:pt>
                <c:pt idx="5">
                  <c:v>1998/3</c:v>
                </c:pt>
                <c:pt idx="6">
                  <c:v>1999/3</c:v>
                </c:pt>
                <c:pt idx="7">
                  <c:v>2000/3</c:v>
                </c:pt>
                <c:pt idx="8">
                  <c:v>2001/3</c:v>
                </c:pt>
                <c:pt idx="9">
                  <c:v>2002/3</c:v>
                </c:pt>
                <c:pt idx="10">
                  <c:v>2002/3</c:v>
                </c:pt>
                <c:pt idx="11">
                  <c:v>2003/3</c:v>
                </c:pt>
                <c:pt idx="12">
                  <c:v>2004/3</c:v>
                </c:pt>
                <c:pt idx="13">
                  <c:v>2005/3</c:v>
                </c:pt>
                <c:pt idx="14">
                  <c:v>2006/3</c:v>
                </c:pt>
                <c:pt idx="15">
                  <c:v>2007/3</c:v>
                </c:pt>
                <c:pt idx="16">
                  <c:v>2008/3</c:v>
                </c:pt>
                <c:pt idx="17">
                  <c:v>2009/3</c:v>
                </c:pt>
                <c:pt idx="18">
                  <c:v>2010/3</c:v>
                </c:pt>
                <c:pt idx="19">
                  <c:v>2011/3</c:v>
                </c:pt>
                <c:pt idx="20">
                  <c:v>2012/3</c:v>
                </c:pt>
                <c:pt idx="21">
                  <c:v>2013/3</c:v>
                </c:pt>
                <c:pt idx="22">
                  <c:v>2014/3</c:v>
                </c:pt>
                <c:pt idx="23">
                  <c:v>2015/3</c:v>
                </c:pt>
                <c:pt idx="24">
                  <c:v>2016/3</c:v>
                </c:pt>
                <c:pt idx="25">
                  <c:v>2017/3</c:v>
                </c:pt>
                <c:pt idx="26">
                  <c:v>2018/3</c:v>
                </c:pt>
                <c:pt idx="27">
                  <c:v>2019/3</c:v>
                </c:pt>
                <c:pt idx="28">
                  <c:v>2020/3</c:v>
                </c:pt>
                <c:pt idx="29">
                  <c:v>2021/3</c:v>
                </c:pt>
                <c:pt idx="30">
                  <c:v>2022/3</c:v>
                </c:pt>
              </c:strCache>
            </c:strRef>
          </c:cat>
          <c:val>
            <c:numRef>
              <c:f>鉄道輸送人員の推移!$F$35:$AJ$35</c:f>
              <c:numCache>
                <c:formatCode>#,##0;"△ "#,##0</c:formatCode>
                <c:ptCount val="31"/>
                <c:pt idx="0">
                  <c:v>486949</c:v>
                </c:pt>
                <c:pt idx="1">
                  <c:v>478190</c:v>
                </c:pt>
                <c:pt idx="2">
                  <c:v>451682</c:v>
                </c:pt>
                <c:pt idx="3">
                  <c:v>428555</c:v>
                </c:pt>
                <c:pt idx="4">
                  <c:v>426735</c:v>
                </c:pt>
                <c:pt idx="5">
                  <c:v>409549</c:v>
                </c:pt>
                <c:pt idx="6">
                  <c:v>394348</c:v>
                </c:pt>
                <c:pt idx="7">
                  <c:v>380352</c:v>
                </c:pt>
                <c:pt idx="8">
                  <c:v>369754</c:v>
                </c:pt>
                <c:pt idx="9">
                  <c:v>360605</c:v>
                </c:pt>
                <c:pt idx="10" formatCode="#,##0_ ">
                  <c:v>360605</c:v>
                </c:pt>
                <c:pt idx="11" formatCode="#,##0_ ">
                  <c:v>350282</c:v>
                </c:pt>
                <c:pt idx="12" formatCode="#,##0_ ">
                  <c:v>345073</c:v>
                </c:pt>
                <c:pt idx="13" formatCode="#,##0_ ">
                  <c:v>336797</c:v>
                </c:pt>
                <c:pt idx="14" formatCode="#,##0_ ">
                  <c:v>327287</c:v>
                </c:pt>
                <c:pt idx="15" formatCode="#,##0_ ">
                  <c:v>318335</c:v>
                </c:pt>
                <c:pt idx="16" formatCode="#,##0_ ">
                  <c:v>317250</c:v>
                </c:pt>
                <c:pt idx="17" formatCode="#,##0_ ">
                  <c:v>316554</c:v>
                </c:pt>
                <c:pt idx="18" formatCode="#,##0_ ">
                  <c:v>310441</c:v>
                </c:pt>
                <c:pt idx="19" formatCode="#,##0_ ">
                  <c:v>296751</c:v>
                </c:pt>
                <c:pt idx="20" formatCode="General">
                  <c:v>302282</c:v>
                </c:pt>
                <c:pt idx="21" formatCode="General">
                  <c:v>306607</c:v>
                </c:pt>
                <c:pt idx="22" formatCode="General">
                  <c:v>315884</c:v>
                </c:pt>
                <c:pt idx="23" formatCode="General">
                  <c:v>318692</c:v>
                </c:pt>
                <c:pt idx="24" formatCode="General">
                  <c:v>325541</c:v>
                </c:pt>
                <c:pt idx="25" formatCode="General">
                  <c:v>329305</c:v>
                </c:pt>
                <c:pt idx="26" formatCode="General">
                  <c:v>335005</c:v>
                </c:pt>
                <c:pt idx="27" formatCode="General">
                  <c:v>337778</c:v>
                </c:pt>
                <c:pt idx="28">
                  <c:v>344604</c:v>
                </c:pt>
                <c:pt idx="29" formatCode="#,##0_ ">
                  <c:v>277068</c:v>
                </c:pt>
                <c:pt idx="30" formatCode="#,##0_ ">
                  <c:v>282633</c:v>
                </c:pt>
              </c:numCache>
            </c:numRef>
          </c:val>
          <c:smooth val="0"/>
          <c:extLst xmlns:c16r2="http://schemas.microsoft.com/office/drawing/2015/06/chart">
            <c:ext xmlns:c16="http://schemas.microsoft.com/office/drawing/2014/chart" uri="{C3380CC4-5D6E-409C-BE32-E72D297353CC}">
              <c16:uniqueId val="{00000002-3FFB-4592-9A6F-B308E1E0C78D}"/>
            </c:ext>
          </c:extLst>
        </c:ser>
        <c:dLbls>
          <c:showLegendKey val="0"/>
          <c:showVal val="0"/>
          <c:showCatName val="0"/>
          <c:showSerName val="0"/>
          <c:showPercent val="0"/>
          <c:showBubbleSize val="0"/>
        </c:dLbls>
        <c:marker val="1"/>
        <c:smooth val="0"/>
        <c:axId val="-14852704"/>
        <c:axId val="-14858688"/>
      </c:lineChart>
      <c:catAx>
        <c:axId val="-14852704"/>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sz="975" b="0" i="0" u="none" strike="noStrike" baseline="0">
                <a:solidFill>
                  <a:srgbClr val="000000"/>
                </a:solidFill>
                <a:latin typeface="ＭＳ Ｐゴシック"/>
                <a:ea typeface="ＭＳ Ｐゴシック"/>
                <a:cs typeface="ＭＳ Ｐゴシック"/>
              </a:defRPr>
            </a:pPr>
            <a:endParaRPr lang="ja-JP"/>
          </a:p>
        </c:txPr>
        <c:crossAx val="-14858688"/>
        <c:crosses val="autoZero"/>
        <c:auto val="1"/>
        <c:lblAlgn val="ctr"/>
        <c:lblOffset val="100"/>
        <c:tickLblSkip val="1"/>
        <c:tickMarkSkip val="1"/>
        <c:noMultiLvlLbl val="0"/>
      </c:catAx>
      <c:valAx>
        <c:axId val="-14858688"/>
        <c:scaling>
          <c:orientation val="minMax"/>
        </c:scaling>
        <c:delete val="0"/>
        <c:axPos val="l"/>
        <c:majorGridlines>
          <c:spPr>
            <a:ln>
              <a:solidFill>
                <a:schemeClr val="tx1">
                  <a:lumMod val="50000"/>
                  <a:lumOff val="50000"/>
                </a:schemeClr>
              </a:solidFill>
              <a:prstDash val="sysDot"/>
            </a:ln>
          </c:spPr>
        </c:majorGridlines>
        <c:title>
          <c:tx>
            <c:rich>
              <a:bodyPr rot="0" vert="horz"/>
              <a:lstStyle/>
              <a:p>
                <a:pPr algn="ctr">
                  <a:defRPr sz="975" b="0" i="0" u="none" strike="noStrike" baseline="0">
                    <a:solidFill>
                      <a:srgbClr val="000000"/>
                    </a:solidFill>
                    <a:latin typeface="ＭＳ Ｐゴシック"/>
                    <a:ea typeface="ＭＳ Ｐゴシック"/>
                    <a:cs typeface="ＭＳ Ｐゴシック"/>
                  </a:defRPr>
                </a:pPr>
                <a:r>
                  <a:rPr lang="ja-JP" altLang="en-US"/>
                  <a:t>千人
（</a:t>
                </a:r>
                <a:r>
                  <a:rPr lang="en-US" altLang="en-US"/>
                  <a:t>thousand of people）</a:t>
                </a:r>
              </a:p>
            </c:rich>
          </c:tx>
          <c:layout>
            <c:manualLayout>
              <c:xMode val="edge"/>
              <c:yMode val="edge"/>
              <c:x val="7.1633237822349575E-3"/>
              <c:y val="1.1904789585169237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ＭＳ Ｐゴシック"/>
                <a:ea typeface="ＭＳ Ｐゴシック"/>
                <a:cs typeface="ＭＳ Ｐゴシック"/>
              </a:defRPr>
            </a:pPr>
            <a:endParaRPr lang="ja-JP"/>
          </a:p>
        </c:txPr>
        <c:crossAx val="-14852704"/>
        <c:crosses val="autoZero"/>
        <c:crossBetween val="between"/>
      </c:valAx>
      <c:spPr>
        <a:solidFill>
          <a:srgbClr val="FFFFFF"/>
        </a:solidFill>
        <a:ln w="12700">
          <a:solidFill>
            <a:srgbClr val="808080"/>
          </a:solidFill>
          <a:prstDash val="solid"/>
        </a:ln>
      </c:spPr>
    </c:plotArea>
    <c:legend>
      <c:legendPos val="r"/>
      <c:layout>
        <c:manualLayout>
          <c:xMode val="edge"/>
          <c:yMode val="edge"/>
          <c:x val="0.66915923303884284"/>
          <c:y val="9.5056072536387495E-2"/>
          <c:w val="0.31508149068977387"/>
          <c:h val="0.17142897002643701"/>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0" i="0" u="none" strike="noStrike" baseline="0">
                <a:solidFill>
                  <a:srgbClr val="000000"/>
                </a:solidFill>
                <a:latin typeface="ＭＳ Ｐゴシック"/>
                <a:ea typeface="ＭＳ Ｐゴシック"/>
                <a:cs typeface="ＭＳ Ｐゴシック"/>
              </a:defRPr>
            </a:pPr>
            <a:r>
              <a:rPr lang="ja-JP" altLang="en-US"/>
              <a:t>阪神電気鉄道の輸送人員の推移［</a:t>
            </a:r>
            <a:r>
              <a:rPr lang="en-US" altLang="en-US"/>
              <a:t>Hanshin］</a:t>
            </a:r>
          </a:p>
        </c:rich>
      </c:tx>
      <c:layout>
        <c:manualLayout>
          <c:xMode val="edge"/>
          <c:yMode val="edge"/>
          <c:x val="0.23498690560263655"/>
          <c:y val="3.0660393849172185E-2"/>
        </c:manualLayout>
      </c:layout>
      <c:overlay val="0"/>
      <c:spPr>
        <a:noFill/>
        <a:ln w="25400">
          <a:noFill/>
        </a:ln>
      </c:spPr>
    </c:title>
    <c:autoTitleDeleted val="0"/>
    <c:plotArea>
      <c:layout>
        <c:manualLayout>
          <c:layoutTarget val="inner"/>
          <c:xMode val="edge"/>
          <c:yMode val="edge"/>
          <c:x val="7.5907874587050492E-2"/>
          <c:y val="0.14934186964947141"/>
          <c:w val="0.88746562203083545"/>
          <c:h val="0.69575551821786352"/>
        </c:manualLayout>
      </c:layout>
      <c:lineChart>
        <c:grouping val="standard"/>
        <c:varyColors val="0"/>
        <c:ser>
          <c:idx val="0"/>
          <c:order val="0"/>
          <c:tx>
            <c:strRef>
              <c:f>鉄道輸送人員の推移!$Q$5</c:f>
              <c:strCache>
                <c:ptCount val="1"/>
                <c:pt idx="0">
                  <c:v>合計（Total）</c:v>
                </c:pt>
              </c:strCache>
            </c:strRef>
          </c:tx>
          <c:spPr>
            <a:ln w="41275">
              <a:solidFill>
                <a:schemeClr val="tx1"/>
              </a:solidFill>
              <a:prstDash val="solid"/>
            </a:ln>
          </c:spPr>
          <c:marker>
            <c:symbol val="diamond"/>
            <c:size val="7"/>
            <c:spPr>
              <a:solidFill>
                <a:srgbClr val="000000"/>
              </a:solidFill>
              <a:ln>
                <a:solidFill>
                  <a:srgbClr val="000000"/>
                </a:solidFill>
                <a:prstDash val="solid"/>
              </a:ln>
            </c:spPr>
          </c:marker>
          <c:cat>
            <c:strRef>
              <c:f>鉄道輸送人員の推移!$F$31:$AJ$31</c:f>
              <c:strCache>
                <c:ptCount val="31"/>
                <c:pt idx="0">
                  <c:v>1993/3</c:v>
                </c:pt>
                <c:pt idx="1">
                  <c:v>1994/3</c:v>
                </c:pt>
                <c:pt idx="2">
                  <c:v>1995/3</c:v>
                </c:pt>
                <c:pt idx="3">
                  <c:v>1996/3</c:v>
                </c:pt>
                <c:pt idx="4">
                  <c:v>1997/3</c:v>
                </c:pt>
                <c:pt idx="5">
                  <c:v>1998/3</c:v>
                </c:pt>
                <c:pt idx="6">
                  <c:v>1999/3</c:v>
                </c:pt>
                <c:pt idx="7">
                  <c:v>2000/3</c:v>
                </c:pt>
                <c:pt idx="8">
                  <c:v>2001/3</c:v>
                </c:pt>
                <c:pt idx="9">
                  <c:v>2002/3</c:v>
                </c:pt>
                <c:pt idx="10">
                  <c:v>2002/3</c:v>
                </c:pt>
                <c:pt idx="11">
                  <c:v>2003/3</c:v>
                </c:pt>
                <c:pt idx="12">
                  <c:v>2004/3</c:v>
                </c:pt>
                <c:pt idx="13">
                  <c:v>2005/3</c:v>
                </c:pt>
                <c:pt idx="14">
                  <c:v>2006/3</c:v>
                </c:pt>
                <c:pt idx="15">
                  <c:v>2007/3</c:v>
                </c:pt>
                <c:pt idx="16">
                  <c:v>2008/3</c:v>
                </c:pt>
                <c:pt idx="17">
                  <c:v>2009/3</c:v>
                </c:pt>
                <c:pt idx="18">
                  <c:v>2010/3</c:v>
                </c:pt>
                <c:pt idx="19">
                  <c:v>2011/3</c:v>
                </c:pt>
                <c:pt idx="20">
                  <c:v>2012/3</c:v>
                </c:pt>
                <c:pt idx="21">
                  <c:v>2013/3</c:v>
                </c:pt>
                <c:pt idx="22">
                  <c:v>2014/3</c:v>
                </c:pt>
                <c:pt idx="23">
                  <c:v>2015/3</c:v>
                </c:pt>
                <c:pt idx="24">
                  <c:v>2016/3</c:v>
                </c:pt>
                <c:pt idx="25">
                  <c:v>2017/3</c:v>
                </c:pt>
                <c:pt idx="26">
                  <c:v>2018/3</c:v>
                </c:pt>
                <c:pt idx="27">
                  <c:v>2019/3</c:v>
                </c:pt>
                <c:pt idx="28">
                  <c:v>2020/3</c:v>
                </c:pt>
                <c:pt idx="29">
                  <c:v>2021/3</c:v>
                </c:pt>
                <c:pt idx="30">
                  <c:v>2022/3</c:v>
                </c:pt>
              </c:strCache>
            </c:strRef>
          </c:cat>
          <c:val>
            <c:numRef>
              <c:f>鉄道輸送人員の推移!$F$37:$AJ$37</c:f>
              <c:numCache>
                <c:formatCode>#,##0;"△ "#,##0</c:formatCode>
                <c:ptCount val="31"/>
                <c:pt idx="0">
                  <c:v>246064</c:v>
                </c:pt>
                <c:pt idx="1">
                  <c:v>240075</c:v>
                </c:pt>
                <c:pt idx="2">
                  <c:v>229368</c:v>
                </c:pt>
                <c:pt idx="3">
                  <c:v>206292</c:v>
                </c:pt>
                <c:pt idx="4">
                  <c:v>214528</c:v>
                </c:pt>
                <c:pt idx="5">
                  <c:v>200386</c:v>
                </c:pt>
                <c:pt idx="6">
                  <c:v>194748</c:v>
                </c:pt>
                <c:pt idx="7">
                  <c:v>188914</c:v>
                </c:pt>
                <c:pt idx="8">
                  <c:v>183129</c:v>
                </c:pt>
                <c:pt idx="9">
                  <c:v>181196</c:v>
                </c:pt>
                <c:pt idx="10" formatCode="#,##0_ ">
                  <c:v>181196</c:v>
                </c:pt>
                <c:pt idx="11" formatCode="#,##0_ ">
                  <c:v>178538</c:v>
                </c:pt>
                <c:pt idx="12" formatCode="#,##0_ ">
                  <c:v>179094</c:v>
                </c:pt>
                <c:pt idx="13" formatCode="#,##0_ ">
                  <c:v>176990</c:v>
                </c:pt>
                <c:pt idx="14" formatCode="#,##0_ ">
                  <c:v>177808</c:v>
                </c:pt>
                <c:pt idx="15" formatCode="#,##0_ ">
                  <c:v>179871</c:v>
                </c:pt>
                <c:pt idx="16" formatCode="#,##0_ ">
                  <c:v>180906</c:v>
                </c:pt>
                <c:pt idx="17" formatCode="#,##0_ ">
                  <c:v>182997</c:v>
                </c:pt>
                <c:pt idx="18" formatCode="#,##0_ ">
                  <c:v>193620</c:v>
                </c:pt>
                <c:pt idx="19" formatCode="#,##0_ ">
                  <c:v>205202</c:v>
                </c:pt>
                <c:pt idx="20" formatCode="General">
                  <c:v>218560</c:v>
                </c:pt>
                <c:pt idx="21" formatCode="General">
                  <c:v>221133</c:v>
                </c:pt>
                <c:pt idx="22" formatCode="General">
                  <c:v>226004</c:v>
                </c:pt>
                <c:pt idx="23" formatCode="General">
                  <c:v>227203</c:v>
                </c:pt>
                <c:pt idx="24" formatCode="General">
                  <c:v>234226</c:v>
                </c:pt>
                <c:pt idx="25" formatCode="General">
                  <c:v>236766</c:v>
                </c:pt>
                <c:pt idx="26" formatCode="General">
                  <c:v>241641</c:v>
                </c:pt>
                <c:pt idx="27" formatCode="General">
                  <c:v>245367</c:v>
                </c:pt>
                <c:pt idx="28">
                  <c:v>246212</c:v>
                </c:pt>
                <c:pt idx="29" formatCode="#,##0_ ">
                  <c:v>183550</c:v>
                </c:pt>
                <c:pt idx="30" formatCode="#,##0_ ">
                  <c:v>194199</c:v>
                </c:pt>
              </c:numCache>
            </c:numRef>
          </c:val>
          <c:smooth val="0"/>
          <c:extLst xmlns:c16r2="http://schemas.microsoft.com/office/drawing/2015/06/chart">
            <c:ext xmlns:c16="http://schemas.microsoft.com/office/drawing/2014/chart" uri="{C3380CC4-5D6E-409C-BE32-E72D297353CC}">
              <c16:uniqueId val="{00000000-AECF-46F8-A064-63CF311052E3}"/>
            </c:ext>
          </c:extLst>
        </c:ser>
        <c:ser>
          <c:idx val="1"/>
          <c:order val="1"/>
          <c:tx>
            <c:strRef>
              <c:f>鉄道輸送人員の推移!$Q$6</c:f>
              <c:strCache>
                <c:ptCount val="1"/>
                <c:pt idx="0">
                  <c:v>定期外（Non-commuter）</c:v>
                </c:pt>
              </c:strCache>
            </c:strRef>
          </c:tx>
          <c:spPr>
            <a:ln>
              <a:solidFill>
                <a:schemeClr val="accent3">
                  <a:lumMod val="75000"/>
                </a:schemeClr>
              </a:solidFill>
            </a:ln>
          </c:spPr>
          <c:marker>
            <c:spPr>
              <a:solidFill>
                <a:schemeClr val="accent3">
                  <a:lumMod val="75000"/>
                </a:schemeClr>
              </a:solidFill>
              <a:ln>
                <a:solidFill>
                  <a:schemeClr val="accent3">
                    <a:lumMod val="75000"/>
                  </a:schemeClr>
                </a:solidFill>
              </a:ln>
            </c:spPr>
          </c:marker>
          <c:cat>
            <c:strRef>
              <c:f>鉄道輸送人員の推移!$F$31:$AJ$31</c:f>
              <c:strCache>
                <c:ptCount val="31"/>
                <c:pt idx="0">
                  <c:v>1993/3</c:v>
                </c:pt>
                <c:pt idx="1">
                  <c:v>1994/3</c:v>
                </c:pt>
                <c:pt idx="2">
                  <c:v>1995/3</c:v>
                </c:pt>
                <c:pt idx="3">
                  <c:v>1996/3</c:v>
                </c:pt>
                <c:pt idx="4">
                  <c:v>1997/3</c:v>
                </c:pt>
                <c:pt idx="5">
                  <c:v>1998/3</c:v>
                </c:pt>
                <c:pt idx="6">
                  <c:v>1999/3</c:v>
                </c:pt>
                <c:pt idx="7">
                  <c:v>2000/3</c:v>
                </c:pt>
                <c:pt idx="8">
                  <c:v>2001/3</c:v>
                </c:pt>
                <c:pt idx="9">
                  <c:v>2002/3</c:v>
                </c:pt>
                <c:pt idx="10">
                  <c:v>2002/3</c:v>
                </c:pt>
                <c:pt idx="11">
                  <c:v>2003/3</c:v>
                </c:pt>
                <c:pt idx="12">
                  <c:v>2004/3</c:v>
                </c:pt>
                <c:pt idx="13">
                  <c:v>2005/3</c:v>
                </c:pt>
                <c:pt idx="14">
                  <c:v>2006/3</c:v>
                </c:pt>
                <c:pt idx="15">
                  <c:v>2007/3</c:v>
                </c:pt>
                <c:pt idx="16">
                  <c:v>2008/3</c:v>
                </c:pt>
                <c:pt idx="17">
                  <c:v>2009/3</c:v>
                </c:pt>
                <c:pt idx="18">
                  <c:v>2010/3</c:v>
                </c:pt>
                <c:pt idx="19">
                  <c:v>2011/3</c:v>
                </c:pt>
                <c:pt idx="20">
                  <c:v>2012/3</c:v>
                </c:pt>
                <c:pt idx="21">
                  <c:v>2013/3</c:v>
                </c:pt>
                <c:pt idx="22">
                  <c:v>2014/3</c:v>
                </c:pt>
                <c:pt idx="23">
                  <c:v>2015/3</c:v>
                </c:pt>
                <c:pt idx="24">
                  <c:v>2016/3</c:v>
                </c:pt>
                <c:pt idx="25">
                  <c:v>2017/3</c:v>
                </c:pt>
                <c:pt idx="26">
                  <c:v>2018/3</c:v>
                </c:pt>
                <c:pt idx="27">
                  <c:v>2019/3</c:v>
                </c:pt>
                <c:pt idx="28">
                  <c:v>2020/3</c:v>
                </c:pt>
                <c:pt idx="29">
                  <c:v>2021/3</c:v>
                </c:pt>
                <c:pt idx="30">
                  <c:v>2022/3</c:v>
                </c:pt>
              </c:strCache>
            </c:strRef>
          </c:cat>
          <c:val>
            <c:numRef>
              <c:f>鉄道輸送人員の推移!$F$39:$AJ$39</c:f>
              <c:numCache>
                <c:formatCode>#,##0;"△ "#,##0</c:formatCode>
                <c:ptCount val="31"/>
                <c:pt idx="0">
                  <c:v>103875</c:v>
                </c:pt>
                <c:pt idx="1">
                  <c:v>102213</c:v>
                </c:pt>
                <c:pt idx="2">
                  <c:v>100858</c:v>
                </c:pt>
                <c:pt idx="3">
                  <c:v>94724</c:v>
                </c:pt>
                <c:pt idx="4">
                  <c:v>99252</c:v>
                </c:pt>
                <c:pt idx="5">
                  <c:v>91923</c:v>
                </c:pt>
                <c:pt idx="6">
                  <c:v>90252</c:v>
                </c:pt>
                <c:pt idx="7">
                  <c:v>89679</c:v>
                </c:pt>
                <c:pt idx="8">
                  <c:v>88327</c:v>
                </c:pt>
                <c:pt idx="9">
                  <c:v>88805</c:v>
                </c:pt>
                <c:pt idx="10" formatCode="#,##0_ ">
                  <c:v>88805</c:v>
                </c:pt>
                <c:pt idx="11" formatCode="#,##0_ ">
                  <c:v>88249</c:v>
                </c:pt>
                <c:pt idx="12" formatCode="#,##0_ ">
                  <c:v>89618</c:v>
                </c:pt>
                <c:pt idx="13" formatCode="#,##0_ ">
                  <c:v>87803</c:v>
                </c:pt>
                <c:pt idx="14" formatCode="#,##0_ ">
                  <c:v>88678</c:v>
                </c:pt>
                <c:pt idx="15" formatCode="#,##0_ ">
                  <c:v>90643</c:v>
                </c:pt>
                <c:pt idx="16" formatCode="#,##0_ ">
                  <c:v>91188</c:v>
                </c:pt>
                <c:pt idx="17" formatCode="#,##0_ ">
                  <c:v>92492</c:v>
                </c:pt>
                <c:pt idx="18" formatCode="#,##0_ ">
                  <c:v>98735</c:v>
                </c:pt>
                <c:pt idx="19" formatCode="#,##0_ ">
                  <c:v>103991</c:v>
                </c:pt>
                <c:pt idx="20" formatCode="General">
                  <c:v>109284</c:v>
                </c:pt>
                <c:pt idx="21" formatCode="General">
                  <c:v>110385</c:v>
                </c:pt>
                <c:pt idx="22" formatCode="General">
                  <c:v>112360</c:v>
                </c:pt>
                <c:pt idx="23" formatCode="General">
                  <c:v>112000</c:v>
                </c:pt>
                <c:pt idx="24" formatCode="General">
                  <c:v>116440</c:v>
                </c:pt>
                <c:pt idx="25" formatCode="General">
                  <c:v>116998</c:v>
                </c:pt>
                <c:pt idx="26" formatCode="General">
                  <c:v>119567</c:v>
                </c:pt>
                <c:pt idx="27" formatCode="General">
                  <c:v>121013</c:v>
                </c:pt>
                <c:pt idx="28">
                  <c:v>118559</c:v>
                </c:pt>
                <c:pt idx="29" formatCode="#,##0_ ">
                  <c:v>76214</c:v>
                </c:pt>
                <c:pt idx="30" formatCode="#,##0_ ">
                  <c:v>84103</c:v>
                </c:pt>
              </c:numCache>
            </c:numRef>
          </c:val>
          <c:smooth val="0"/>
          <c:extLst xmlns:c16r2="http://schemas.microsoft.com/office/drawing/2015/06/chart">
            <c:ext xmlns:c16="http://schemas.microsoft.com/office/drawing/2014/chart" uri="{C3380CC4-5D6E-409C-BE32-E72D297353CC}">
              <c16:uniqueId val="{00000001-AECF-46F8-A064-63CF311052E3}"/>
            </c:ext>
          </c:extLst>
        </c:ser>
        <c:ser>
          <c:idx val="2"/>
          <c:order val="2"/>
          <c:tx>
            <c:strRef>
              <c:f>鉄道輸送人員の推移!$Q$7</c:f>
              <c:strCache>
                <c:ptCount val="1"/>
                <c:pt idx="0">
                  <c:v>定期（Commuter)</c:v>
                </c:pt>
              </c:strCache>
            </c:strRef>
          </c:tx>
          <c:spPr>
            <a:ln>
              <a:solidFill>
                <a:schemeClr val="accent2"/>
              </a:solidFill>
            </a:ln>
          </c:spPr>
          <c:marker>
            <c:spPr>
              <a:solidFill>
                <a:schemeClr val="accent2"/>
              </a:solidFill>
              <a:ln>
                <a:solidFill>
                  <a:schemeClr val="accent2"/>
                </a:solidFill>
              </a:ln>
            </c:spPr>
          </c:marker>
          <c:cat>
            <c:strRef>
              <c:f>鉄道輸送人員の推移!$F$31:$AJ$31</c:f>
              <c:strCache>
                <c:ptCount val="31"/>
                <c:pt idx="0">
                  <c:v>1993/3</c:v>
                </c:pt>
                <c:pt idx="1">
                  <c:v>1994/3</c:v>
                </c:pt>
                <c:pt idx="2">
                  <c:v>1995/3</c:v>
                </c:pt>
                <c:pt idx="3">
                  <c:v>1996/3</c:v>
                </c:pt>
                <c:pt idx="4">
                  <c:v>1997/3</c:v>
                </c:pt>
                <c:pt idx="5">
                  <c:v>1998/3</c:v>
                </c:pt>
                <c:pt idx="6">
                  <c:v>1999/3</c:v>
                </c:pt>
                <c:pt idx="7">
                  <c:v>2000/3</c:v>
                </c:pt>
                <c:pt idx="8">
                  <c:v>2001/3</c:v>
                </c:pt>
                <c:pt idx="9">
                  <c:v>2002/3</c:v>
                </c:pt>
                <c:pt idx="10">
                  <c:v>2002/3</c:v>
                </c:pt>
                <c:pt idx="11">
                  <c:v>2003/3</c:v>
                </c:pt>
                <c:pt idx="12">
                  <c:v>2004/3</c:v>
                </c:pt>
                <c:pt idx="13">
                  <c:v>2005/3</c:v>
                </c:pt>
                <c:pt idx="14">
                  <c:v>2006/3</c:v>
                </c:pt>
                <c:pt idx="15">
                  <c:v>2007/3</c:v>
                </c:pt>
                <c:pt idx="16">
                  <c:v>2008/3</c:v>
                </c:pt>
                <c:pt idx="17">
                  <c:v>2009/3</c:v>
                </c:pt>
                <c:pt idx="18">
                  <c:v>2010/3</c:v>
                </c:pt>
                <c:pt idx="19">
                  <c:v>2011/3</c:v>
                </c:pt>
                <c:pt idx="20">
                  <c:v>2012/3</c:v>
                </c:pt>
                <c:pt idx="21">
                  <c:v>2013/3</c:v>
                </c:pt>
                <c:pt idx="22">
                  <c:v>2014/3</c:v>
                </c:pt>
                <c:pt idx="23">
                  <c:v>2015/3</c:v>
                </c:pt>
                <c:pt idx="24">
                  <c:v>2016/3</c:v>
                </c:pt>
                <c:pt idx="25">
                  <c:v>2017/3</c:v>
                </c:pt>
                <c:pt idx="26">
                  <c:v>2018/3</c:v>
                </c:pt>
                <c:pt idx="27">
                  <c:v>2019/3</c:v>
                </c:pt>
                <c:pt idx="28">
                  <c:v>2020/3</c:v>
                </c:pt>
                <c:pt idx="29">
                  <c:v>2021/3</c:v>
                </c:pt>
                <c:pt idx="30">
                  <c:v>2022/3</c:v>
                </c:pt>
              </c:strCache>
            </c:strRef>
          </c:cat>
          <c:val>
            <c:numRef>
              <c:f>鉄道輸送人員の推移!$F$40:$AJ$40</c:f>
              <c:numCache>
                <c:formatCode>#,##0;"△ "#,##0</c:formatCode>
                <c:ptCount val="31"/>
                <c:pt idx="0">
                  <c:v>142189</c:v>
                </c:pt>
                <c:pt idx="1">
                  <c:v>137862</c:v>
                </c:pt>
                <c:pt idx="2">
                  <c:v>128510</c:v>
                </c:pt>
                <c:pt idx="3">
                  <c:v>111568</c:v>
                </c:pt>
                <c:pt idx="4">
                  <c:v>115276</c:v>
                </c:pt>
                <c:pt idx="5">
                  <c:v>108463</c:v>
                </c:pt>
                <c:pt idx="6">
                  <c:v>104496</c:v>
                </c:pt>
                <c:pt idx="7">
                  <c:v>99235</c:v>
                </c:pt>
                <c:pt idx="8">
                  <c:v>94802</c:v>
                </c:pt>
                <c:pt idx="9">
                  <c:v>92391</c:v>
                </c:pt>
                <c:pt idx="10" formatCode="#,##0_ ">
                  <c:v>92391</c:v>
                </c:pt>
                <c:pt idx="11" formatCode="#,##0_ ">
                  <c:v>90289</c:v>
                </c:pt>
                <c:pt idx="12" formatCode="#,##0_ ">
                  <c:v>89476</c:v>
                </c:pt>
                <c:pt idx="13" formatCode="#,##0_ ">
                  <c:v>89187</c:v>
                </c:pt>
                <c:pt idx="14" formatCode="#,##0_ ">
                  <c:v>89130</c:v>
                </c:pt>
                <c:pt idx="15" formatCode="#,##0_ ">
                  <c:v>89228</c:v>
                </c:pt>
                <c:pt idx="16" formatCode="#,##0_ ">
                  <c:v>89718</c:v>
                </c:pt>
                <c:pt idx="17" formatCode="#,##0_ ">
                  <c:v>90505</c:v>
                </c:pt>
                <c:pt idx="18" formatCode="#,##0_ ">
                  <c:v>94884</c:v>
                </c:pt>
                <c:pt idx="19" formatCode="#,##0_ ">
                  <c:v>101211</c:v>
                </c:pt>
                <c:pt idx="20" formatCode="General">
                  <c:v>109275</c:v>
                </c:pt>
                <c:pt idx="21" formatCode="General">
                  <c:v>110748</c:v>
                </c:pt>
                <c:pt idx="22" formatCode="General">
                  <c:v>113644</c:v>
                </c:pt>
                <c:pt idx="23" formatCode="General">
                  <c:v>115203</c:v>
                </c:pt>
                <c:pt idx="24" formatCode="General">
                  <c:v>117786</c:v>
                </c:pt>
                <c:pt idx="25" formatCode="General">
                  <c:v>119768</c:v>
                </c:pt>
                <c:pt idx="26" formatCode="General">
                  <c:v>122073</c:v>
                </c:pt>
                <c:pt idx="27" formatCode="General">
                  <c:v>124354</c:v>
                </c:pt>
                <c:pt idx="28">
                  <c:v>127652</c:v>
                </c:pt>
                <c:pt idx="29" formatCode="#,##0_ ">
                  <c:v>107336</c:v>
                </c:pt>
                <c:pt idx="30" formatCode="#,##0_ ">
                  <c:v>110096</c:v>
                </c:pt>
              </c:numCache>
            </c:numRef>
          </c:val>
          <c:smooth val="0"/>
          <c:extLst xmlns:c16r2="http://schemas.microsoft.com/office/drawing/2015/06/chart">
            <c:ext xmlns:c16="http://schemas.microsoft.com/office/drawing/2014/chart" uri="{C3380CC4-5D6E-409C-BE32-E72D297353CC}">
              <c16:uniqueId val="{00000002-AECF-46F8-A064-63CF311052E3}"/>
            </c:ext>
          </c:extLst>
        </c:ser>
        <c:dLbls>
          <c:showLegendKey val="0"/>
          <c:showVal val="0"/>
          <c:showCatName val="0"/>
          <c:showSerName val="0"/>
          <c:showPercent val="0"/>
          <c:showBubbleSize val="0"/>
        </c:dLbls>
        <c:marker val="1"/>
        <c:smooth val="0"/>
        <c:axId val="-14856512"/>
        <c:axId val="-14853248"/>
      </c:lineChart>
      <c:catAx>
        <c:axId val="-14856512"/>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53248"/>
        <c:crosses val="autoZero"/>
        <c:auto val="1"/>
        <c:lblAlgn val="ctr"/>
        <c:lblOffset val="100"/>
        <c:tickLblSkip val="1"/>
        <c:tickMarkSkip val="1"/>
        <c:noMultiLvlLbl val="0"/>
      </c:catAx>
      <c:valAx>
        <c:axId val="-14853248"/>
        <c:scaling>
          <c:orientation val="minMax"/>
        </c:scaling>
        <c:delete val="0"/>
        <c:axPos val="l"/>
        <c:majorGridlines>
          <c:spPr>
            <a:ln>
              <a:solidFill>
                <a:schemeClr val="tx1">
                  <a:lumMod val="50000"/>
                  <a:lumOff val="50000"/>
                </a:schemeClr>
              </a:solidFill>
              <a:prstDash val="sysDot"/>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ja-JP" altLang="en-US"/>
                  <a:t>千人
（</a:t>
                </a:r>
                <a:r>
                  <a:rPr lang="en-US" altLang="en-US"/>
                  <a:t>thousand of people）</a:t>
                </a:r>
              </a:p>
            </c:rich>
          </c:tx>
          <c:layout>
            <c:manualLayout>
              <c:xMode val="edge"/>
              <c:yMode val="edge"/>
              <c:x val="7.122517030745068E-3"/>
              <c:y val="1.1792466410472264E-2"/>
            </c:manualLayout>
          </c:layout>
          <c:overlay val="0"/>
          <c:spPr>
            <a:noFill/>
            <a:ln w="25400">
              <a:noFill/>
            </a:ln>
          </c:spPr>
        </c:title>
        <c:numFmt formatCode="#,##0;&quot;△ &quot;#,##0" sourceLinked="1"/>
        <c:majorTickMark val="in"/>
        <c:minorTickMark val="none"/>
        <c:tickLblPos val="nextTo"/>
        <c:spPr>
          <a:ln w="0">
            <a:solidFill>
              <a:schemeClr val="tx1"/>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56512"/>
        <c:crosses val="autoZero"/>
        <c:crossBetween val="between"/>
      </c:valAx>
      <c:spPr>
        <a:solidFill>
          <a:srgbClr val="FFFFFF"/>
        </a:solidFill>
        <a:ln w="12700">
          <a:solidFill>
            <a:srgbClr val="808080"/>
          </a:solidFill>
          <a:prstDash val="solid"/>
        </a:ln>
      </c:spPr>
    </c:plotArea>
    <c:legend>
      <c:legendPos val="r"/>
      <c:layout>
        <c:manualLayout>
          <c:xMode val="edge"/>
          <c:yMode val="edge"/>
          <c:x val="0.69766772598870053"/>
          <c:y val="1.8969687913777157E-2"/>
          <c:w val="0.28496381299811729"/>
          <c:h val="0.16205794664016512"/>
        </c:manualLayout>
      </c:layout>
      <c:overlay val="0"/>
      <c:spPr>
        <a:solidFill>
          <a:srgbClr val="FFFFFF"/>
        </a:solidFill>
        <a:ln w="3175">
          <a:solidFill>
            <a:srgbClr val="000000"/>
          </a:solidFill>
          <a:prstDash val="solid"/>
        </a:ln>
      </c:spPr>
      <c:txPr>
        <a:bodyPr/>
        <a:lstStyle/>
        <a:p>
          <a:pPr>
            <a:defRPr sz="10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0" i="0" u="none" strike="noStrike" baseline="0">
                <a:solidFill>
                  <a:srgbClr val="000000"/>
                </a:solidFill>
                <a:latin typeface="ＭＳ Ｐゴシック"/>
                <a:ea typeface="ＭＳ Ｐゴシック"/>
                <a:cs typeface="ＭＳ Ｐゴシック"/>
              </a:defRPr>
            </a:pPr>
            <a:r>
              <a:rPr lang="ja-JP" altLang="en-US"/>
              <a:t>阪急電鉄の運輸収入の推移［</a:t>
            </a:r>
            <a:r>
              <a:rPr lang="en-US" altLang="en-US"/>
              <a:t>Hankyu］</a:t>
            </a:r>
          </a:p>
        </c:rich>
      </c:tx>
      <c:layout>
        <c:manualLayout>
          <c:xMode val="edge"/>
          <c:yMode val="edge"/>
          <c:x val="0.29825342976657976"/>
          <c:y val="3.0952525252525252E-2"/>
        </c:manualLayout>
      </c:layout>
      <c:overlay val="0"/>
      <c:spPr>
        <a:noFill/>
        <a:ln w="25400">
          <a:noFill/>
        </a:ln>
      </c:spPr>
    </c:title>
    <c:autoTitleDeleted val="0"/>
    <c:plotArea>
      <c:layout>
        <c:manualLayout>
          <c:layoutTarget val="inner"/>
          <c:xMode val="edge"/>
          <c:yMode val="edge"/>
          <c:x val="8.7323943661971826E-2"/>
          <c:y val="0.14761939085609854"/>
          <c:w val="0.89436619718309862"/>
          <c:h val="0.69285875385684959"/>
        </c:manualLayout>
      </c:layout>
      <c:lineChart>
        <c:grouping val="standard"/>
        <c:varyColors val="0"/>
        <c:ser>
          <c:idx val="0"/>
          <c:order val="0"/>
          <c:tx>
            <c:strRef>
              <c:f>鉄道運輸収入の推移!$P$5</c:f>
              <c:strCache>
                <c:ptCount val="1"/>
                <c:pt idx="0">
                  <c:v>合計（Total）</c:v>
                </c:pt>
              </c:strCache>
            </c:strRef>
          </c:tx>
          <c:spPr>
            <a:ln w="38100">
              <a:solidFill>
                <a:schemeClr val="tx1"/>
              </a:solidFill>
              <a:prstDash val="solid"/>
            </a:ln>
          </c:spPr>
          <c:marker>
            <c:symbol val="diamond"/>
            <c:size val="6"/>
            <c:spPr>
              <a:solidFill>
                <a:schemeClr val="tx1"/>
              </a:solidFill>
              <a:ln>
                <a:solidFill>
                  <a:schemeClr val="tx1"/>
                </a:solidFill>
                <a:prstDash val="solid"/>
              </a:ln>
            </c:spPr>
          </c:marker>
          <c:cat>
            <c:strRef>
              <c:f>鉄道運輸収入の推移!$F$31:$AI$31</c:f>
              <c:strCache>
                <c:ptCount val="30"/>
                <c:pt idx="0">
                  <c:v>1993/3</c:v>
                </c:pt>
                <c:pt idx="1">
                  <c:v>1994/3</c:v>
                </c:pt>
                <c:pt idx="2">
                  <c:v>1995/3</c:v>
                </c:pt>
                <c:pt idx="3">
                  <c:v>1996/3</c:v>
                </c:pt>
                <c:pt idx="4">
                  <c:v>1997/3</c:v>
                </c:pt>
                <c:pt idx="5">
                  <c:v>1998/3</c:v>
                </c:pt>
                <c:pt idx="6">
                  <c:v>1999/3</c:v>
                </c:pt>
                <c:pt idx="7">
                  <c:v>2000/3</c:v>
                </c:pt>
                <c:pt idx="8">
                  <c:v>2001/3</c:v>
                </c:pt>
                <c:pt idx="9">
                  <c:v>2002/3</c:v>
                </c:pt>
                <c:pt idx="10">
                  <c:v>2003/3</c:v>
                </c:pt>
                <c:pt idx="11">
                  <c:v>2004/3</c:v>
                </c:pt>
                <c:pt idx="12">
                  <c:v>2005/3</c:v>
                </c:pt>
                <c:pt idx="13">
                  <c:v>2006/3</c:v>
                </c:pt>
                <c:pt idx="14">
                  <c:v>2007/3</c:v>
                </c:pt>
                <c:pt idx="15">
                  <c:v>2008/3</c:v>
                </c:pt>
                <c:pt idx="16">
                  <c:v>2009/3</c:v>
                </c:pt>
                <c:pt idx="17">
                  <c:v>2010/3</c:v>
                </c:pt>
                <c:pt idx="18">
                  <c:v>2011/3</c:v>
                </c:pt>
                <c:pt idx="19">
                  <c:v>2012/3</c:v>
                </c:pt>
                <c:pt idx="20">
                  <c:v>2013/3</c:v>
                </c:pt>
                <c:pt idx="21">
                  <c:v>2014/3</c:v>
                </c:pt>
                <c:pt idx="22">
                  <c:v>2015/3</c:v>
                </c:pt>
                <c:pt idx="23">
                  <c:v>2016/3</c:v>
                </c:pt>
                <c:pt idx="24">
                  <c:v>2017/3</c:v>
                </c:pt>
                <c:pt idx="25">
                  <c:v>2018/3</c:v>
                </c:pt>
                <c:pt idx="26">
                  <c:v>2019/3</c:v>
                </c:pt>
                <c:pt idx="27">
                  <c:v>2020/3</c:v>
                </c:pt>
                <c:pt idx="28">
                  <c:v>2021/3</c:v>
                </c:pt>
                <c:pt idx="29">
                  <c:v>2022/3</c:v>
                </c:pt>
              </c:strCache>
            </c:strRef>
          </c:cat>
          <c:val>
            <c:numRef>
              <c:f>鉄道運輸収入の推移!$F$32:$AI$32</c:f>
              <c:numCache>
                <c:formatCode>#,##0;"△ "#,##0</c:formatCode>
                <c:ptCount val="30"/>
                <c:pt idx="0">
                  <c:v>99803</c:v>
                </c:pt>
                <c:pt idx="1">
                  <c:v>99651</c:v>
                </c:pt>
                <c:pt idx="2">
                  <c:v>96587</c:v>
                </c:pt>
                <c:pt idx="3">
                  <c:v>99356</c:v>
                </c:pt>
                <c:pt idx="4">
                  <c:v>108280</c:v>
                </c:pt>
                <c:pt idx="5">
                  <c:v>103758</c:v>
                </c:pt>
                <c:pt idx="6">
                  <c:v>101485</c:v>
                </c:pt>
                <c:pt idx="7">
                  <c:v>99311</c:v>
                </c:pt>
                <c:pt idx="8">
                  <c:v>97172</c:v>
                </c:pt>
                <c:pt idx="9">
                  <c:v>96327</c:v>
                </c:pt>
                <c:pt idx="10" formatCode="#,##0_ ">
                  <c:v>94067</c:v>
                </c:pt>
                <c:pt idx="11" formatCode="#,##0_ ">
                  <c:v>93243</c:v>
                </c:pt>
                <c:pt idx="12" formatCode="#,##0_ ">
                  <c:v>91312</c:v>
                </c:pt>
                <c:pt idx="13" formatCode="#,##0_ ">
                  <c:v>92467</c:v>
                </c:pt>
                <c:pt idx="14" formatCode="#,##0_ ">
                  <c:v>91813</c:v>
                </c:pt>
                <c:pt idx="15" formatCode="#,##0_ ">
                  <c:v>91932</c:v>
                </c:pt>
                <c:pt idx="16" formatCode="#,##0_ ">
                  <c:v>91967</c:v>
                </c:pt>
                <c:pt idx="17" formatCode="#,##0_ ">
                  <c:v>89708</c:v>
                </c:pt>
                <c:pt idx="18" formatCode="General">
                  <c:v>89485</c:v>
                </c:pt>
                <c:pt idx="19" formatCode="General">
                  <c:v>90191</c:v>
                </c:pt>
                <c:pt idx="20" formatCode="General">
                  <c:v>91141</c:v>
                </c:pt>
                <c:pt idx="21" formatCode="General">
                  <c:v>92929</c:v>
                </c:pt>
                <c:pt idx="22" formatCode="General">
                  <c:v>92459</c:v>
                </c:pt>
                <c:pt idx="23" formatCode="General">
                  <c:v>95192</c:v>
                </c:pt>
                <c:pt idx="24" formatCode="General">
                  <c:v>95348</c:v>
                </c:pt>
                <c:pt idx="25" formatCode="General">
                  <c:v>96335</c:v>
                </c:pt>
                <c:pt idx="26">
                  <c:v>96516</c:v>
                </c:pt>
                <c:pt idx="27">
                  <c:v>96007</c:v>
                </c:pt>
                <c:pt idx="28" formatCode="#,##0_ ">
                  <c:v>69075</c:v>
                </c:pt>
                <c:pt idx="29" formatCode="#,##0_ ">
                  <c:v>74077</c:v>
                </c:pt>
              </c:numCache>
            </c:numRef>
          </c:val>
          <c:smooth val="0"/>
          <c:extLst xmlns:c16r2="http://schemas.microsoft.com/office/drawing/2015/06/chart">
            <c:ext xmlns:c16="http://schemas.microsoft.com/office/drawing/2014/chart" uri="{C3380CC4-5D6E-409C-BE32-E72D297353CC}">
              <c16:uniqueId val="{00000000-E8B4-4394-AC72-F15DEFE75D7D}"/>
            </c:ext>
          </c:extLst>
        </c:ser>
        <c:ser>
          <c:idx val="1"/>
          <c:order val="1"/>
          <c:tx>
            <c:strRef>
              <c:f>鉄道運輸収入の推移!$P$6</c:f>
              <c:strCache>
                <c:ptCount val="1"/>
                <c:pt idx="0">
                  <c:v>定期外（Non-commuter）</c:v>
                </c:pt>
              </c:strCache>
            </c:strRef>
          </c:tx>
          <c:spPr>
            <a:ln>
              <a:solidFill>
                <a:schemeClr val="accent3">
                  <a:lumMod val="75000"/>
                </a:schemeClr>
              </a:solidFill>
            </a:ln>
          </c:spPr>
          <c:marker>
            <c:spPr>
              <a:solidFill>
                <a:schemeClr val="accent3">
                  <a:lumMod val="75000"/>
                </a:schemeClr>
              </a:solidFill>
              <a:ln>
                <a:solidFill>
                  <a:schemeClr val="accent3">
                    <a:lumMod val="75000"/>
                  </a:schemeClr>
                </a:solidFill>
              </a:ln>
            </c:spPr>
          </c:marker>
          <c:cat>
            <c:strRef>
              <c:f>鉄道運輸収入の推移!$F$31:$AI$31</c:f>
              <c:strCache>
                <c:ptCount val="30"/>
                <c:pt idx="0">
                  <c:v>1993/3</c:v>
                </c:pt>
                <c:pt idx="1">
                  <c:v>1994/3</c:v>
                </c:pt>
                <c:pt idx="2">
                  <c:v>1995/3</c:v>
                </c:pt>
                <c:pt idx="3">
                  <c:v>1996/3</c:v>
                </c:pt>
                <c:pt idx="4">
                  <c:v>1997/3</c:v>
                </c:pt>
                <c:pt idx="5">
                  <c:v>1998/3</c:v>
                </c:pt>
                <c:pt idx="6">
                  <c:v>1999/3</c:v>
                </c:pt>
                <c:pt idx="7">
                  <c:v>2000/3</c:v>
                </c:pt>
                <c:pt idx="8">
                  <c:v>2001/3</c:v>
                </c:pt>
                <c:pt idx="9">
                  <c:v>2002/3</c:v>
                </c:pt>
                <c:pt idx="10">
                  <c:v>2003/3</c:v>
                </c:pt>
                <c:pt idx="11">
                  <c:v>2004/3</c:v>
                </c:pt>
                <c:pt idx="12">
                  <c:v>2005/3</c:v>
                </c:pt>
                <c:pt idx="13">
                  <c:v>2006/3</c:v>
                </c:pt>
                <c:pt idx="14">
                  <c:v>2007/3</c:v>
                </c:pt>
                <c:pt idx="15">
                  <c:v>2008/3</c:v>
                </c:pt>
                <c:pt idx="16">
                  <c:v>2009/3</c:v>
                </c:pt>
                <c:pt idx="17">
                  <c:v>2010/3</c:v>
                </c:pt>
                <c:pt idx="18">
                  <c:v>2011/3</c:v>
                </c:pt>
                <c:pt idx="19">
                  <c:v>2012/3</c:v>
                </c:pt>
                <c:pt idx="20">
                  <c:v>2013/3</c:v>
                </c:pt>
                <c:pt idx="21">
                  <c:v>2014/3</c:v>
                </c:pt>
                <c:pt idx="22">
                  <c:v>2015/3</c:v>
                </c:pt>
                <c:pt idx="23">
                  <c:v>2016/3</c:v>
                </c:pt>
                <c:pt idx="24">
                  <c:v>2017/3</c:v>
                </c:pt>
                <c:pt idx="25">
                  <c:v>2018/3</c:v>
                </c:pt>
                <c:pt idx="26">
                  <c:v>2019/3</c:v>
                </c:pt>
                <c:pt idx="27">
                  <c:v>2020/3</c:v>
                </c:pt>
                <c:pt idx="28">
                  <c:v>2021/3</c:v>
                </c:pt>
                <c:pt idx="29">
                  <c:v>2022/3</c:v>
                </c:pt>
              </c:strCache>
            </c:strRef>
          </c:cat>
          <c:val>
            <c:numRef>
              <c:f>鉄道運輸収入の推移!$F$34:$AI$34</c:f>
              <c:numCache>
                <c:formatCode>#,##0;"△ "#,##0</c:formatCode>
                <c:ptCount val="30"/>
                <c:pt idx="0">
                  <c:v>57735</c:v>
                </c:pt>
                <c:pt idx="1">
                  <c:v>58286</c:v>
                </c:pt>
                <c:pt idx="2">
                  <c:v>57472</c:v>
                </c:pt>
                <c:pt idx="3">
                  <c:v>59857</c:v>
                </c:pt>
                <c:pt idx="4">
                  <c:v>65690</c:v>
                </c:pt>
                <c:pt idx="5">
                  <c:v>62980</c:v>
                </c:pt>
                <c:pt idx="6">
                  <c:v>61983</c:v>
                </c:pt>
                <c:pt idx="7">
                  <c:v>61380</c:v>
                </c:pt>
                <c:pt idx="8">
                  <c:v>60207</c:v>
                </c:pt>
                <c:pt idx="9">
                  <c:v>60171</c:v>
                </c:pt>
                <c:pt idx="10" formatCode="#,##0_ ">
                  <c:v>58932</c:v>
                </c:pt>
                <c:pt idx="11" formatCode="#,##0_ ">
                  <c:v>58599</c:v>
                </c:pt>
                <c:pt idx="12" formatCode="#,##0_ ">
                  <c:v>57516</c:v>
                </c:pt>
                <c:pt idx="13" formatCode="#,##0_ ">
                  <c:v>59656</c:v>
                </c:pt>
                <c:pt idx="14" formatCode="#,##0_ ">
                  <c:v>59907</c:v>
                </c:pt>
                <c:pt idx="15" formatCode="#,##0_ ">
                  <c:v>60010</c:v>
                </c:pt>
                <c:pt idx="16" formatCode="#,##0_ ">
                  <c:v>60087</c:v>
                </c:pt>
                <c:pt idx="17" formatCode="#,##0_ ">
                  <c:v>58582</c:v>
                </c:pt>
                <c:pt idx="18" formatCode="General">
                  <c:v>60000</c:v>
                </c:pt>
                <c:pt idx="19" formatCode="General">
                  <c:v>60268</c:v>
                </c:pt>
                <c:pt idx="20" formatCode="General">
                  <c:v>60749</c:v>
                </c:pt>
                <c:pt idx="21" formatCode="General">
                  <c:v>61630</c:v>
                </c:pt>
                <c:pt idx="22" formatCode="General">
                  <c:v>60910</c:v>
                </c:pt>
                <c:pt idx="23" formatCode="General">
                  <c:v>62920</c:v>
                </c:pt>
                <c:pt idx="24" formatCode="General">
                  <c:v>62720</c:v>
                </c:pt>
                <c:pt idx="25" formatCode="General">
                  <c:v>63137</c:v>
                </c:pt>
                <c:pt idx="26">
                  <c:v>63059</c:v>
                </c:pt>
                <c:pt idx="27">
                  <c:v>61887</c:v>
                </c:pt>
                <c:pt idx="28" formatCode="#,##0_ ">
                  <c:v>40982</c:v>
                </c:pt>
                <c:pt idx="29" formatCode="#,##0_ ">
                  <c:v>45422</c:v>
                </c:pt>
              </c:numCache>
            </c:numRef>
          </c:val>
          <c:smooth val="0"/>
          <c:extLst xmlns:c16r2="http://schemas.microsoft.com/office/drawing/2015/06/chart">
            <c:ext xmlns:c16="http://schemas.microsoft.com/office/drawing/2014/chart" uri="{C3380CC4-5D6E-409C-BE32-E72D297353CC}">
              <c16:uniqueId val="{00000001-E8B4-4394-AC72-F15DEFE75D7D}"/>
            </c:ext>
          </c:extLst>
        </c:ser>
        <c:ser>
          <c:idx val="2"/>
          <c:order val="2"/>
          <c:tx>
            <c:strRef>
              <c:f>鉄道運輸収入の推移!$P$7</c:f>
              <c:strCache>
                <c:ptCount val="1"/>
                <c:pt idx="0">
                  <c:v>定期（Commuter)</c:v>
                </c:pt>
              </c:strCache>
            </c:strRef>
          </c:tx>
          <c:spPr>
            <a:ln>
              <a:solidFill>
                <a:schemeClr val="accent2"/>
              </a:solidFill>
            </a:ln>
          </c:spPr>
          <c:marker>
            <c:spPr>
              <a:solidFill>
                <a:schemeClr val="accent2"/>
              </a:solidFill>
              <a:ln>
                <a:solidFill>
                  <a:schemeClr val="accent2"/>
                </a:solidFill>
              </a:ln>
            </c:spPr>
          </c:marker>
          <c:cat>
            <c:strRef>
              <c:f>鉄道運輸収入の推移!$F$31:$AI$31</c:f>
              <c:strCache>
                <c:ptCount val="30"/>
                <c:pt idx="0">
                  <c:v>1993/3</c:v>
                </c:pt>
                <c:pt idx="1">
                  <c:v>1994/3</c:v>
                </c:pt>
                <c:pt idx="2">
                  <c:v>1995/3</c:v>
                </c:pt>
                <c:pt idx="3">
                  <c:v>1996/3</c:v>
                </c:pt>
                <c:pt idx="4">
                  <c:v>1997/3</c:v>
                </c:pt>
                <c:pt idx="5">
                  <c:v>1998/3</c:v>
                </c:pt>
                <c:pt idx="6">
                  <c:v>1999/3</c:v>
                </c:pt>
                <c:pt idx="7">
                  <c:v>2000/3</c:v>
                </c:pt>
                <c:pt idx="8">
                  <c:v>2001/3</c:v>
                </c:pt>
                <c:pt idx="9">
                  <c:v>2002/3</c:v>
                </c:pt>
                <c:pt idx="10">
                  <c:v>2003/3</c:v>
                </c:pt>
                <c:pt idx="11">
                  <c:v>2004/3</c:v>
                </c:pt>
                <c:pt idx="12">
                  <c:v>2005/3</c:v>
                </c:pt>
                <c:pt idx="13">
                  <c:v>2006/3</c:v>
                </c:pt>
                <c:pt idx="14">
                  <c:v>2007/3</c:v>
                </c:pt>
                <c:pt idx="15">
                  <c:v>2008/3</c:v>
                </c:pt>
                <c:pt idx="16">
                  <c:v>2009/3</c:v>
                </c:pt>
                <c:pt idx="17">
                  <c:v>2010/3</c:v>
                </c:pt>
                <c:pt idx="18">
                  <c:v>2011/3</c:v>
                </c:pt>
                <c:pt idx="19">
                  <c:v>2012/3</c:v>
                </c:pt>
                <c:pt idx="20">
                  <c:v>2013/3</c:v>
                </c:pt>
                <c:pt idx="21">
                  <c:v>2014/3</c:v>
                </c:pt>
                <c:pt idx="22">
                  <c:v>2015/3</c:v>
                </c:pt>
                <c:pt idx="23">
                  <c:v>2016/3</c:v>
                </c:pt>
                <c:pt idx="24">
                  <c:v>2017/3</c:v>
                </c:pt>
                <c:pt idx="25">
                  <c:v>2018/3</c:v>
                </c:pt>
                <c:pt idx="26">
                  <c:v>2019/3</c:v>
                </c:pt>
                <c:pt idx="27">
                  <c:v>2020/3</c:v>
                </c:pt>
                <c:pt idx="28">
                  <c:v>2021/3</c:v>
                </c:pt>
                <c:pt idx="29">
                  <c:v>2022/3</c:v>
                </c:pt>
              </c:strCache>
            </c:strRef>
          </c:cat>
          <c:val>
            <c:numRef>
              <c:f>鉄道運輸収入の推移!$F$35:$AI$35</c:f>
              <c:numCache>
                <c:formatCode>#,##0;"△ "#,##0</c:formatCode>
                <c:ptCount val="30"/>
                <c:pt idx="0">
                  <c:v>42068</c:v>
                </c:pt>
                <c:pt idx="1">
                  <c:v>41364</c:v>
                </c:pt>
                <c:pt idx="2">
                  <c:v>39115</c:v>
                </c:pt>
                <c:pt idx="3">
                  <c:v>39498</c:v>
                </c:pt>
                <c:pt idx="4">
                  <c:v>42590</c:v>
                </c:pt>
                <c:pt idx="5">
                  <c:v>40778</c:v>
                </c:pt>
                <c:pt idx="6">
                  <c:v>39502</c:v>
                </c:pt>
                <c:pt idx="7">
                  <c:v>37931</c:v>
                </c:pt>
                <c:pt idx="8">
                  <c:v>36965</c:v>
                </c:pt>
                <c:pt idx="9">
                  <c:v>36155</c:v>
                </c:pt>
                <c:pt idx="10" formatCode="#,##0_ ">
                  <c:v>35134</c:v>
                </c:pt>
                <c:pt idx="11" formatCode="#,##0_ ">
                  <c:v>34644</c:v>
                </c:pt>
                <c:pt idx="12" formatCode="#,##0_ ">
                  <c:v>33795</c:v>
                </c:pt>
                <c:pt idx="13" formatCode="#,##0_ ">
                  <c:v>32811</c:v>
                </c:pt>
                <c:pt idx="14" formatCode="#,##0_ ">
                  <c:v>31905</c:v>
                </c:pt>
                <c:pt idx="15" formatCode="#,##0_ ">
                  <c:v>31922</c:v>
                </c:pt>
                <c:pt idx="16" formatCode="#,##0_ ">
                  <c:v>31880</c:v>
                </c:pt>
                <c:pt idx="17" formatCode="#,##0_ ">
                  <c:v>31126</c:v>
                </c:pt>
                <c:pt idx="18" formatCode="General">
                  <c:v>29484</c:v>
                </c:pt>
                <c:pt idx="19" formatCode="General">
                  <c:v>29922</c:v>
                </c:pt>
                <c:pt idx="20" formatCode="General">
                  <c:v>30391</c:v>
                </c:pt>
                <c:pt idx="21" formatCode="General">
                  <c:v>31299</c:v>
                </c:pt>
                <c:pt idx="22" formatCode="General">
                  <c:v>31549</c:v>
                </c:pt>
                <c:pt idx="23" formatCode="General">
                  <c:v>32272</c:v>
                </c:pt>
                <c:pt idx="24" formatCode="General">
                  <c:v>32628</c:v>
                </c:pt>
                <c:pt idx="25" formatCode="General">
                  <c:v>33198</c:v>
                </c:pt>
                <c:pt idx="26">
                  <c:v>33456</c:v>
                </c:pt>
                <c:pt idx="27">
                  <c:v>34119</c:v>
                </c:pt>
                <c:pt idx="28" formatCode="#,##0_ ">
                  <c:v>28093</c:v>
                </c:pt>
                <c:pt idx="29" formatCode="#,##0_ ">
                  <c:v>28654</c:v>
                </c:pt>
              </c:numCache>
            </c:numRef>
          </c:val>
          <c:smooth val="0"/>
          <c:extLst xmlns:c16r2="http://schemas.microsoft.com/office/drawing/2015/06/chart">
            <c:ext xmlns:c16="http://schemas.microsoft.com/office/drawing/2014/chart" uri="{C3380CC4-5D6E-409C-BE32-E72D297353CC}">
              <c16:uniqueId val="{00000002-E8B4-4394-AC72-F15DEFE75D7D}"/>
            </c:ext>
          </c:extLst>
        </c:ser>
        <c:dLbls>
          <c:showLegendKey val="0"/>
          <c:showVal val="0"/>
          <c:showCatName val="0"/>
          <c:showSerName val="0"/>
          <c:showPercent val="0"/>
          <c:showBubbleSize val="0"/>
        </c:dLbls>
        <c:marker val="1"/>
        <c:smooth val="0"/>
        <c:axId val="-14859232"/>
        <c:axId val="-14867936"/>
      </c:lineChart>
      <c:catAx>
        <c:axId val="-14859232"/>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sz="975" b="0" i="0" u="none" strike="noStrike" baseline="0">
                <a:solidFill>
                  <a:srgbClr val="000000"/>
                </a:solidFill>
                <a:latin typeface="ＭＳ Ｐゴシック"/>
                <a:ea typeface="ＭＳ Ｐゴシック"/>
                <a:cs typeface="ＭＳ Ｐゴシック"/>
              </a:defRPr>
            </a:pPr>
            <a:endParaRPr lang="ja-JP"/>
          </a:p>
        </c:txPr>
        <c:crossAx val="-14867936"/>
        <c:crosses val="autoZero"/>
        <c:auto val="1"/>
        <c:lblAlgn val="ctr"/>
        <c:lblOffset val="100"/>
        <c:tickLblSkip val="1"/>
        <c:tickMarkSkip val="1"/>
        <c:noMultiLvlLbl val="0"/>
      </c:catAx>
      <c:valAx>
        <c:axId val="-14867936"/>
        <c:scaling>
          <c:orientation val="minMax"/>
        </c:scaling>
        <c:delete val="0"/>
        <c:axPos val="l"/>
        <c:majorGridlines>
          <c:spPr>
            <a:ln>
              <a:prstDash val="sysDot"/>
            </a:ln>
          </c:spPr>
        </c:majorGridlines>
        <c:title>
          <c:tx>
            <c:rich>
              <a:bodyPr rot="0" vert="horz"/>
              <a:lstStyle/>
              <a:p>
                <a:pPr algn="ctr">
                  <a:defRPr sz="975" b="0" i="0" u="none" strike="noStrike" baseline="0">
                    <a:solidFill>
                      <a:srgbClr val="000000"/>
                    </a:solidFill>
                    <a:latin typeface="ＭＳ Ｐゴシック"/>
                    <a:ea typeface="ＭＳ Ｐゴシック"/>
                    <a:cs typeface="ＭＳ Ｐゴシック"/>
                  </a:defRPr>
                </a:pPr>
                <a:r>
                  <a:rPr lang="ja-JP" altLang="en-US"/>
                  <a:t>百万円
（</a:t>
                </a:r>
                <a:r>
                  <a:rPr lang="en-US" altLang="en-US"/>
                  <a:t>millions yen）</a:t>
                </a:r>
              </a:p>
            </c:rich>
          </c:tx>
          <c:layout>
            <c:manualLayout>
              <c:xMode val="edge"/>
              <c:yMode val="edge"/>
              <c:x val="7.0422535211267607E-3"/>
              <c:y val="1.4285747502203084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ＭＳ Ｐゴシック"/>
                <a:ea typeface="ＭＳ Ｐゴシック"/>
                <a:cs typeface="ＭＳ Ｐゴシック"/>
              </a:defRPr>
            </a:pPr>
            <a:endParaRPr lang="ja-JP"/>
          </a:p>
        </c:txPr>
        <c:crossAx val="-14859232"/>
        <c:crosses val="autoZero"/>
        <c:crossBetween val="between"/>
      </c:valAx>
      <c:spPr>
        <a:solidFill>
          <a:srgbClr val="FFFFFF"/>
        </a:solidFill>
        <a:ln w="12700">
          <a:solidFill>
            <a:srgbClr val="808080"/>
          </a:solidFill>
          <a:prstDash val="solid"/>
        </a:ln>
      </c:spPr>
    </c:plotArea>
    <c:legend>
      <c:legendPos val="r"/>
      <c:layout>
        <c:manualLayout>
          <c:xMode val="edge"/>
          <c:yMode val="edge"/>
          <c:x val="0.69730246905604032"/>
          <c:y val="7.1447466921635569E-3"/>
          <c:w val="0.29492688803085176"/>
          <c:h val="0.1609849086576648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0" i="0" u="none" strike="noStrike" baseline="0">
                <a:solidFill>
                  <a:srgbClr val="000000"/>
                </a:solidFill>
                <a:latin typeface="ＭＳ Ｐゴシック"/>
                <a:ea typeface="ＭＳ Ｐゴシック"/>
                <a:cs typeface="ＭＳ Ｐゴシック"/>
              </a:defRPr>
            </a:pPr>
            <a:r>
              <a:rPr lang="ja-JP" altLang="en-US"/>
              <a:t>阪神電気鉄道の運輸収入の推移［</a:t>
            </a:r>
            <a:r>
              <a:rPr lang="en-US" altLang="en-US"/>
              <a:t>Hanshin］</a:t>
            </a:r>
          </a:p>
        </c:rich>
      </c:tx>
      <c:layout>
        <c:manualLayout>
          <c:xMode val="edge"/>
          <c:yMode val="edge"/>
          <c:x val="0.29213503180345296"/>
          <c:y val="3.0660412667227882E-2"/>
        </c:manualLayout>
      </c:layout>
      <c:overlay val="0"/>
      <c:spPr>
        <a:noFill/>
        <a:ln w="25400">
          <a:noFill/>
        </a:ln>
      </c:spPr>
    </c:title>
    <c:autoTitleDeleted val="0"/>
    <c:plotArea>
      <c:layout>
        <c:manualLayout>
          <c:layoutTarget val="inner"/>
          <c:xMode val="edge"/>
          <c:yMode val="edge"/>
          <c:x val="7.7247243986489966E-2"/>
          <c:y val="0.14858507677195051"/>
          <c:w val="0.89887702093370137"/>
          <c:h val="0.69339702493576905"/>
        </c:manualLayout>
      </c:layout>
      <c:lineChart>
        <c:grouping val="standard"/>
        <c:varyColors val="0"/>
        <c:ser>
          <c:idx val="0"/>
          <c:order val="0"/>
          <c:tx>
            <c:strRef>
              <c:f>鉄道運輸収入の推移!$P$5</c:f>
              <c:strCache>
                <c:ptCount val="1"/>
                <c:pt idx="0">
                  <c:v>合計（Total）</c:v>
                </c:pt>
              </c:strCache>
            </c:strRef>
          </c:tx>
          <c:spPr>
            <a:ln w="34925">
              <a:solidFill>
                <a:schemeClr val="tx1"/>
              </a:solidFill>
              <a:prstDash val="solid"/>
            </a:ln>
          </c:spPr>
          <c:marker>
            <c:symbol val="diamond"/>
            <c:size val="6"/>
            <c:spPr>
              <a:solidFill>
                <a:srgbClr val="000000"/>
              </a:solidFill>
              <a:ln>
                <a:solidFill>
                  <a:srgbClr val="000000"/>
                </a:solidFill>
                <a:prstDash val="solid"/>
              </a:ln>
            </c:spPr>
          </c:marker>
          <c:cat>
            <c:strRef>
              <c:f>鉄道運輸収入の推移!$F$31:$AI$31</c:f>
              <c:strCache>
                <c:ptCount val="30"/>
                <c:pt idx="0">
                  <c:v>1993/3</c:v>
                </c:pt>
                <c:pt idx="1">
                  <c:v>1994/3</c:v>
                </c:pt>
                <c:pt idx="2">
                  <c:v>1995/3</c:v>
                </c:pt>
                <c:pt idx="3">
                  <c:v>1996/3</c:v>
                </c:pt>
                <c:pt idx="4">
                  <c:v>1997/3</c:v>
                </c:pt>
                <c:pt idx="5">
                  <c:v>1998/3</c:v>
                </c:pt>
                <c:pt idx="6">
                  <c:v>1999/3</c:v>
                </c:pt>
                <c:pt idx="7">
                  <c:v>2000/3</c:v>
                </c:pt>
                <c:pt idx="8">
                  <c:v>2001/3</c:v>
                </c:pt>
                <c:pt idx="9">
                  <c:v>2002/3</c:v>
                </c:pt>
                <c:pt idx="10">
                  <c:v>2003/3</c:v>
                </c:pt>
                <c:pt idx="11">
                  <c:v>2004/3</c:v>
                </c:pt>
                <c:pt idx="12">
                  <c:v>2005/3</c:v>
                </c:pt>
                <c:pt idx="13">
                  <c:v>2006/3</c:v>
                </c:pt>
                <c:pt idx="14">
                  <c:v>2007/3</c:v>
                </c:pt>
                <c:pt idx="15">
                  <c:v>2008/3</c:v>
                </c:pt>
                <c:pt idx="16">
                  <c:v>2009/3</c:v>
                </c:pt>
                <c:pt idx="17">
                  <c:v>2010/3</c:v>
                </c:pt>
                <c:pt idx="18">
                  <c:v>2011/3</c:v>
                </c:pt>
                <c:pt idx="19">
                  <c:v>2012/3</c:v>
                </c:pt>
                <c:pt idx="20">
                  <c:v>2013/3</c:v>
                </c:pt>
                <c:pt idx="21">
                  <c:v>2014/3</c:v>
                </c:pt>
                <c:pt idx="22">
                  <c:v>2015/3</c:v>
                </c:pt>
                <c:pt idx="23">
                  <c:v>2016/3</c:v>
                </c:pt>
                <c:pt idx="24">
                  <c:v>2017/3</c:v>
                </c:pt>
                <c:pt idx="25">
                  <c:v>2018/3</c:v>
                </c:pt>
                <c:pt idx="26">
                  <c:v>2019/3</c:v>
                </c:pt>
                <c:pt idx="27">
                  <c:v>2020/3</c:v>
                </c:pt>
                <c:pt idx="28">
                  <c:v>2021/3</c:v>
                </c:pt>
                <c:pt idx="29">
                  <c:v>2022/3</c:v>
                </c:pt>
              </c:strCache>
            </c:strRef>
          </c:cat>
          <c:val>
            <c:numRef>
              <c:f>鉄道運輸収入の推移!$F$37:$AI$37</c:f>
              <c:numCache>
                <c:formatCode>#,##0;"△ "#,##0</c:formatCode>
                <c:ptCount val="30"/>
                <c:pt idx="0">
                  <c:v>28149</c:v>
                </c:pt>
                <c:pt idx="1">
                  <c:v>27763</c:v>
                </c:pt>
                <c:pt idx="2">
                  <c:v>26710</c:v>
                </c:pt>
                <c:pt idx="3">
                  <c:v>26067</c:v>
                </c:pt>
                <c:pt idx="4">
                  <c:v>29054</c:v>
                </c:pt>
                <c:pt idx="5">
                  <c:v>27193</c:v>
                </c:pt>
                <c:pt idx="6">
                  <c:v>26458</c:v>
                </c:pt>
                <c:pt idx="7">
                  <c:v>25871</c:v>
                </c:pt>
                <c:pt idx="8">
                  <c:v>25195</c:v>
                </c:pt>
                <c:pt idx="9">
                  <c:v>25018</c:v>
                </c:pt>
                <c:pt idx="10" formatCode="#,##0_ ">
                  <c:v>24643</c:v>
                </c:pt>
                <c:pt idx="11" formatCode="#,##0_ ">
                  <c:v>24786</c:v>
                </c:pt>
                <c:pt idx="12" formatCode="#,##0_ ">
                  <c:v>24266</c:v>
                </c:pt>
                <c:pt idx="13" formatCode="#,##0_ ">
                  <c:v>24422</c:v>
                </c:pt>
                <c:pt idx="14" formatCode="#,##0_ ">
                  <c:v>24710</c:v>
                </c:pt>
                <c:pt idx="15" formatCode="#,##0_ ">
                  <c:v>24878</c:v>
                </c:pt>
                <c:pt idx="16" formatCode="#,##0_ ">
                  <c:v>25230</c:v>
                </c:pt>
                <c:pt idx="17" formatCode="#,##0_ ">
                  <c:v>28038</c:v>
                </c:pt>
                <c:pt idx="18" formatCode="General">
                  <c:v>29025</c:v>
                </c:pt>
                <c:pt idx="19" formatCode="General">
                  <c:v>30045</c:v>
                </c:pt>
                <c:pt idx="20" formatCode="General">
                  <c:v>30410</c:v>
                </c:pt>
                <c:pt idx="21" formatCode="General">
                  <c:v>31269</c:v>
                </c:pt>
                <c:pt idx="22" formatCode="General">
                  <c:v>31394</c:v>
                </c:pt>
                <c:pt idx="23" formatCode="General">
                  <c:v>32407</c:v>
                </c:pt>
                <c:pt idx="24" formatCode="General">
                  <c:v>32699</c:v>
                </c:pt>
                <c:pt idx="25" formatCode="General">
                  <c:v>33436</c:v>
                </c:pt>
                <c:pt idx="26">
                  <c:v>34054</c:v>
                </c:pt>
                <c:pt idx="27">
                  <c:v>33993</c:v>
                </c:pt>
                <c:pt idx="28" formatCode="#,##0_ ">
                  <c:v>24202</c:v>
                </c:pt>
                <c:pt idx="29" formatCode="#,##0_ ">
                  <c:v>26026</c:v>
                </c:pt>
              </c:numCache>
            </c:numRef>
          </c:val>
          <c:smooth val="0"/>
          <c:extLst xmlns:c16r2="http://schemas.microsoft.com/office/drawing/2015/06/chart">
            <c:ext xmlns:c16="http://schemas.microsoft.com/office/drawing/2014/chart" uri="{C3380CC4-5D6E-409C-BE32-E72D297353CC}">
              <c16:uniqueId val="{00000000-A6F6-4366-838E-779B2A9B4C28}"/>
            </c:ext>
          </c:extLst>
        </c:ser>
        <c:ser>
          <c:idx val="1"/>
          <c:order val="1"/>
          <c:tx>
            <c:strRef>
              <c:f>鉄道運輸収入の推移!$P$6</c:f>
              <c:strCache>
                <c:ptCount val="1"/>
                <c:pt idx="0">
                  <c:v>定期外（Non-commuter）</c:v>
                </c:pt>
              </c:strCache>
            </c:strRef>
          </c:tx>
          <c:spPr>
            <a:ln>
              <a:solidFill>
                <a:schemeClr val="accent3">
                  <a:lumMod val="75000"/>
                </a:schemeClr>
              </a:solidFill>
            </a:ln>
          </c:spPr>
          <c:marker>
            <c:spPr>
              <a:solidFill>
                <a:schemeClr val="accent3">
                  <a:lumMod val="75000"/>
                </a:schemeClr>
              </a:solidFill>
              <a:ln>
                <a:solidFill>
                  <a:schemeClr val="accent3">
                    <a:lumMod val="75000"/>
                  </a:schemeClr>
                </a:solidFill>
              </a:ln>
            </c:spPr>
          </c:marker>
          <c:cat>
            <c:strRef>
              <c:f>鉄道運輸収入の推移!$F$31:$AI$31</c:f>
              <c:strCache>
                <c:ptCount val="30"/>
                <c:pt idx="0">
                  <c:v>1993/3</c:v>
                </c:pt>
                <c:pt idx="1">
                  <c:v>1994/3</c:v>
                </c:pt>
                <c:pt idx="2">
                  <c:v>1995/3</c:v>
                </c:pt>
                <c:pt idx="3">
                  <c:v>1996/3</c:v>
                </c:pt>
                <c:pt idx="4">
                  <c:v>1997/3</c:v>
                </c:pt>
                <c:pt idx="5">
                  <c:v>1998/3</c:v>
                </c:pt>
                <c:pt idx="6">
                  <c:v>1999/3</c:v>
                </c:pt>
                <c:pt idx="7">
                  <c:v>2000/3</c:v>
                </c:pt>
                <c:pt idx="8">
                  <c:v>2001/3</c:v>
                </c:pt>
                <c:pt idx="9">
                  <c:v>2002/3</c:v>
                </c:pt>
                <c:pt idx="10">
                  <c:v>2003/3</c:v>
                </c:pt>
                <c:pt idx="11">
                  <c:v>2004/3</c:v>
                </c:pt>
                <c:pt idx="12">
                  <c:v>2005/3</c:v>
                </c:pt>
                <c:pt idx="13">
                  <c:v>2006/3</c:v>
                </c:pt>
                <c:pt idx="14">
                  <c:v>2007/3</c:v>
                </c:pt>
                <c:pt idx="15">
                  <c:v>2008/3</c:v>
                </c:pt>
                <c:pt idx="16">
                  <c:v>2009/3</c:v>
                </c:pt>
                <c:pt idx="17">
                  <c:v>2010/3</c:v>
                </c:pt>
                <c:pt idx="18">
                  <c:v>2011/3</c:v>
                </c:pt>
                <c:pt idx="19">
                  <c:v>2012/3</c:v>
                </c:pt>
                <c:pt idx="20">
                  <c:v>2013/3</c:v>
                </c:pt>
                <c:pt idx="21">
                  <c:v>2014/3</c:v>
                </c:pt>
                <c:pt idx="22">
                  <c:v>2015/3</c:v>
                </c:pt>
                <c:pt idx="23">
                  <c:v>2016/3</c:v>
                </c:pt>
                <c:pt idx="24">
                  <c:v>2017/3</c:v>
                </c:pt>
                <c:pt idx="25">
                  <c:v>2018/3</c:v>
                </c:pt>
                <c:pt idx="26">
                  <c:v>2019/3</c:v>
                </c:pt>
                <c:pt idx="27">
                  <c:v>2020/3</c:v>
                </c:pt>
                <c:pt idx="28">
                  <c:v>2021/3</c:v>
                </c:pt>
                <c:pt idx="29">
                  <c:v>2022/3</c:v>
                </c:pt>
              </c:strCache>
            </c:strRef>
          </c:cat>
          <c:val>
            <c:numRef>
              <c:f>鉄道運輸収入の推移!$F$39:$AI$39</c:f>
              <c:numCache>
                <c:formatCode>#,##0;"△ "#,##0</c:formatCode>
                <c:ptCount val="30"/>
                <c:pt idx="0">
                  <c:v>16520</c:v>
                </c:pt>
                <c:pt idx="1">
                  <c:v>16421</c:v>
                </c:pt>
                <c:pt idx="2">
                  <c:v>16350</c:v>
                </c:pt>
                <c:pt idx="3">
                  <c:v>16302</c:v>
                </c:pt>
                <c:pt idx="4">
                  <c:v>17867</c:v>
                </c:pt>
                <c:pt idx="5">
                  <c:v>16619</c:v>
                </c:pt>
                <c:pt idx="6">
                  <c:v>16247</c:v>
                </c:pt>
                <c:pt idx="7">
                  <c:v>16145</c:v>
                </c:pt>
                <c:pt idx="8">
                  <c:v>15893</c:v>
                </c:pt>
                <c:pt idx="9">
                  <c:v>15964</c:v>
                </c:pt>
                <c:pt idx="10" formatCode="#,##0_ ">
                  <c:v>15816</c:v>
                </c:pt>
                <c:pt idx="11" formatCode="#,##0_ ">
                  <c:v>16043</c:v>
                </c:pt>
                <c:pt idx="12" formatCode="#,##0_ ">
                  <c:v>15567</c:v>
                </c:pt>
                <c:pt idx="13" formatCode="#,##0_ ">
                  <c:v>15701</c:v>
                </c:pt>
                <c:pt idx="14" formatCode="#,##0_ ">
                  <c:v>16014</c:v>
                </c:pt>
                <c:pt idx="15" formatCode="#,##0_ ">
                  <c:v>16095</c:v>
                </c:pt>
                <c:pt idx="16" formatCode="#,##0_ ">
                  <c:v>16316</c:v>
                </c:pt>
                <c:pt idx="17" formatCode="#,##0_ ">
                  <c:v>18396</c:v>
                </c:pt>
                <c:pt idx="18" formatCode="General">
                  <c:v>18899</c:v>
                </c:pt>
                <c:pt idx="19" formatCode="General">
                  <c:v>19422</c:v>
                </c:pt>
                <c:pt idx="20" formatCode="General">
                  <c:v>19669</c:v>
                </c:pt>
                <c:pt idx="21" formatCode="General">
                  <c:v>20260</c:v>
                </c:pt>
                <c:pt idx="22" formatCode="General">
                  <c:v>20286</c:v>
                </c:pt>
                <c:pt idx="23" formatCode="General">
                  <c:v>21035</c:v>
                </c:pt>
                <c:pt idx="24" formatCode="General">
                  <c:v>21136</c:v>
                </c:pt>
                <c:pt idx="25" formatCode="General">
                  <c:v>21638</c:v>
                </c:pt>
                <c:pt idx="26">
                  <c:v>22030</c:v>
                </c:pt>
                <c:pt idx="27">
                  <c:v>21665</c:v>
                </c:pt>
                <c:pt idx="28" formatCode="#,##0_ ">
                  <c:v>13725</c:v>
                </c:pt>
                <c:pt idx="29" formatCode="#,##0_ ">
                  <c:v>15397</c:v>
                </c:pt>
              </c:numCache>
            </c:numRef>
          </c:val>
          <c:smooth val="0"/>
          <c:extLst xmlns:c16r2="http://schemas.microsoft.com/office/drawing/2015/06/chart">
            <c:ext xmlns:c16="http://schemas.microsoft.com/office/drawing/2014/chart" uri="{C3380CC4-5D6E-409C-BE32-E72D297353CC}">
              <c16:uniqueId val="{00000001-A6F6-4366-838E-779B2A9B4C28}"/>
            </c:ext>
          </c:extLst>
        </c:ser>
        <c:ser>
          <c:idx val="2"/>
          <c:order val="2"/>
          <c:tx>
            <c:strRef>
              <c:f>鉄道運輸収入の推移!$P$7</c:f>
              <c:strCache>
                <c:ptCount val="1"/>
                <c:pt idx="0">
                  <c:v>定期（Commuter)</c:v>
                </c:pt>
              </c:strCache>
            </c:strRef>
          </c:tx>
          <c:spPr>
            <a:ln>
              <a:solidFill>
                <a:schemeClr val="accent2"/>
              </a:solidFill>
            </a:ln>
          </c:spPr>
          <c:marker>
            <c:spPr>
              <a:solidFill>
                <a:schemeClr val="accent2"/>
              </a:solidFill>
              <a:ln>
                <a:solidFill>
                  <a:schemeClr val="accent2"/>
                </a:solidFill>
              </a:ln>
            </c:spPr>
          </c:marker>
          <c:cat>
            <c:strRef>
              <c:f>鉄道運輸収入の推移!$F$31:$AI$31</c:f>
              <c:strCache>
                <c:ptCount val="30"/>
                <c:pt idx="0">
                  <c:v>1993/3</c:v>
                </c:pt>
                <c:pt idx="1">
                  <c:v>1994/3</c:v>
                </c:pt>
                <c:pt idx="2">
                  <c:v>1995/3</c:v>
                </c:pt>
                <c:pt idx="3">
                  <c:v>1996/3</c:v>
                </c:pt>
                <c:pt idx="4">
                  <c:v>1997/3</c:v>
                </c:pt>
                <c:pt idx="5">
                  <c:v>1998/3</c:v>
                </c:pt>
                <c:pt idx="6">
                  <c:v>1999/3</c:v>
                </c:pt>
                <c:pt idx="7">
                  <c:v>2000/3</c:v>
                </c:pt>
                <c:pt idx="8">
                  <c:v>2001/3</c:v>
                </c:pt>
                <c:pt idx="9">
                  <c:v>2002/3</c:v>
                </c:pt>
                <c:pt idx="10">
                  <c:v>2003/3</c:v>
                </c:pt>
                <c:pt idx="11">
                  <c:v>2004/3</c:v>
                </c:pt>
                <c:pt idx="12">
                  <c:v>2005/3</c:v>
                </c:pt>
                <c:pt idx="13">
                  <c:v>2006/3</c:v>
                </c:pt>
                <c:pt idx="14">
                  <c:v>2007/3</c:v>
                </c:pt>
                <c:pt idx="15">
                  <c:v>2008/3</c:v>
                </c:pt>
                <c:pt idx="16">
                  <c:v>2009/3</c:v>
                </c:pt>
                <c:pt idx="17">
                  <c:v>2010/3</c:v>
                </c:pt>
                <c:pt idx="18">
                  <c:v>2011/3</c:v>
                </c:pt>
                <c:pt idx="19">
                  <c:v>2012/3</c:v>
                </c:pt>
                <c:pt idx="20">
                  <c:v>2013/3</c:v>
                </c:pt>
                <c:pt idx="21">
                  <c:v>2014/3</c:v>
                </c:pt>
                <c:pt idx="22">
                  <c:v>2015/3</c:v>
                </c:pt>
                <c:pt idx="23">
                  <c:v>2016/3</c:v>
                </c:pt>
                <c:pt idx="24">
                  <c:v>2017/3</c:v>
                </c:pt>
                <c:pt idx="25">
                  <c:v>2018/3</c:v>
                </c:pt>
                <c:pt idx="26">
                  <c:v>2019/3</c:v>
                </c:pt>
                <c:pt idx="27">
                  <c:v>2020/3</c:v>
                </c:pt>
                <c:pt idx="28">
                  <c:v>2021/3</c:v>
                </c:pt>
                <c:pt idx="29">
                  <c:v>2022/3</c:v>
                </c:pt>
              </c:strCache>
            </c:strRef>
          </c:cat>
          <c:val>
            <c:numRef>
              <c:f>鉄道運輸収入の推移!$F$40:$AI$40</c:f>
              <c:numCache>
                <c:formatCode>#,##0;"△ "#,##0</c:formatCode>
                <c:ptCount val="30"/>
                <c:pt idx="0">
                  <c:v>11629</c:v>
                </c:pt>
                <c:pt idx="1">
                  <c:v>11342</c:v>
                </c:pt>
                <c:pt idx="2">
                  <c:v>10359</c:v>
                </c:pt>
                <c:pt idx="3">
                  <c:v>9764</c:v>
                </c:pt>
                <c:pt idx="4">
                  <c:v>11186</c:v>
                </c:pt>
                <c:pt idx="5">
                  <c:v>10574</c:v>
                </c:pt>
                <c:pt idx="6">
                  <c:v>10211</c:v>
                </c:pt>
                <c:pt idx="7">
                  <c:v>9726</c:v>
                </c:pt>
                <c:pt idx="8">
                  <c:v>9301</c:v>
                </c:pt>
                <c:pt idx="9">
                  <c:v>9053</c:v>
                </c:pt>
                <c:pt idx="10" formatCode="#,##0_ ">
                  <c:v>8826</c:v>
                </c:pt>
                <c:pt idx="11" formatCode="#,##0_ ">
                  <c:v>8743</c:v>
                </c:pt>
                <c:pt idx="12" formatCode="#,##0_ ">
                  <c:v>8698</c:v>
                </c:pt>
                <c:pt idx="13" formatCode="#,##0_ ">
                  <c:v>8721</c:v>
                </c:pt>
                <c:pt idx="14" formatCode="#,##0_ ">
                  <c:v>8695</c:v>
                </c:pt>
                <c:pt idx="15" formatCode="#,##0_ ">
                  <c:v>8783</c:v>
                </c:pt>
                <c:pt idx="16" formatCode="#,##0_ ">
                  <c:v>8913</c:v>
                </c:pt>
                <c:pt idx="17" formatCode="#,##0_ ">
                  <c:v>9642</c:v>
                </c:pt>
                <c:pt idx="18" formatCode="General">
                  <c:v>10126</c:v>
                </c:pt>
                <c:pt idx="19" formatCode="General">
                  <c:v>10623</c:v>
                </c:pt>
                <c:pt idx="20" formatCode="General">
                  <c:v>10740</c:v>
                </c:pt>
                <c:pt idx="21" formatCode="General">
                  <c:v>11008</c:v>
                </c:pt>
                <c:pt idx="22" formatCode="General">
                  <c:v>11107</c:v>
                </c:pt>
                <c:pt idx="23" formatCode="General">
                  <c:v>11372</c:v>
                </c:pt>
                <c:pt idx="24" formatCode="General">
                  <c:v>11563</c:v>
                </c:pt>
                <c:pt idx="25" formatCode="General">
                  <c:v>11797</c:v>
                </c:pt>
                <c:pt idx="26">
                  <c:v>12024</c:v>
                </c:pt>
                <c:pt idx="27">
                  <c:v>12327</c:v>
                </c:pt>
                <c:pt idx="28" formatCode="#,##0_ ">
                  <c:v>10476</c:v>
                </c:pt>
                <c:pt idx="29" formatCode="#,##0_ ">
                  <c:v>10628</c:v>
                </c:pt>
              </c:numCache>
            </c:numRef>
          </c:val>
          <c:smooth val="0"/>
          <c:extLst xmlns:c16r2="http://schemas.microsoft.com/office/drawing/2015/06/chart">
            <c:ext xmlns:c16="http://schemas.microsoft.com/office/drawing/2014/chart" uri="{C3380CC4-5D6E-409C-BE32-E72D297353CC}">
              <c16:uniqueId val="{00000002-A6F6-4366-838E-779B2A9B4C28}"/>
            </c:ext>
          </c:extLst>
        </c:ser>
        <c:dLbls>
          <c:showLegendKey val="0"/>
          <c:showVal val="0"/>
          <c:showCatName val="0"/>
          <c:showSerName val="0"/>
          <c:showPercent val="0"/>
          <c:showBubbleSize val="0"/>
        </c:dLbls>
        <c:marker val="1"/>
        <c:smooth val="0"/>
        <c:axId val="-14855968"/>
        <c:axId val="-14865760"/>
      </c:lineChart>
      <c:catAx>
        <c:axId val="-14855968"/>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65760"/>
        <c:crosses val="autoZero"/>
        <c:auto val="1"/>
        <c:lblAlgn val="ctr"/>
        <c:lblOffset val="100"/>
        <c:tickLblSkip val="1"/>
        <c:tickMarkSkip val="1"/>
        <c:noMultiLvlLbl val="0"/>
      </c:catAx>
      <c:valAx>
        <c:axId val="-14865760"/>
        <c:scaling>
          <c:orientation val="minMax"/>
        </c:scaling>
        <c:delete val="0"/>
        <c:axPos val="l"/>
        <c:majorGridlines>
          <c:spPr>
            <a:ln>
              <a:prstDash val="sysDot"/>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ja-JP" altLang="en-US"/>
                  <a:t>百万円
（</a:t>
                </a:r>
                <a:r>
                  <a:rPr lang="en-US" altLang="en-US"/>
                  <a:t>millions yen）</a:t>
                </a:r>
              </a:p>
            </c:rich>
          </c:tx>
          <c:layout>
            <c:manualLayout>
              <c:xMode val="edge"/>
              <c:yMode val="edge"/>
              <c:x val="7.0224767260445419E-3"/>
              <c:y val="1.1792466410472264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55968"/>
        <c:crosses val="autoZero"/>
        <c:crossBetween val="between"/>
      </c:valAx>
      <c:spPr>
        <a:solidFill>
          <a:srgbClr val="FFFFFF"/>
        </a:solidFill>
        <a:ln w="12700">
          <a:solidFill>
            <a:srgbClr val="808080"/>
          </a:solidFill>
          <a:prstDash val="solid"/>
        </a:ln>
      </c:spPr>
    </c:plotArea>
    <c:legend>
      <c:legendPos val="r"/>
      <c:layout>
        <c:manualLayout>
          <c:xMode val="edge"/>
          <c:yMode val="edge"/>
          <c:x val="0.70814214135021092"/>
          <c:y val="1.1119388329689575E-2"/>
          <c:w val="0.28352140486855726"/>
          <c:h val="0.16902091470000621"/>
        </c:manualLayout>
      </c:layout>
      <c:overlay val="0"/>
      <c:spPr>
        <a:solidFill>
          <a:srgbClr val="FFFFFF"/>
        </a:solidFill>
        <a:ln w="3175">
          <a:solidFill>
            <a:srgbClr val="000000"/>
          </a:solidFill>
          <a:prstDash val="solid"/>
        </a:ln>
      </c:spPr>
      <c:txPr>
        <a:bodyPr/>
        <a:lstStyle/>
        <a:p>
          <a:pPr>
            <a:defRPr sz="10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chart" Target="../charts/chart1.xml"/></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image" Target="../media/image9.jpeg"/></Relationships>
</file>

<file path=xl/drawings/_rels/drawing1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2</xdr:col>
      <xdr:colOff>410633</xdr:colOff>
      <xdr:row>20</xdr:row>
      <xdr:rowOff>95249</xdr:rowOff>
    </xdr:from>
    <xdr:to>
      <xdr:col>13</xdr:col>
      <xdr:colOff>105833</xdr:colOff>
      <xdr:row>28</xdr:row>
      <xdr:rowOff>0</xdr:rowOff>
    </xdr:to>
    <xdr:sp macro="" textlink="">
      <xdr:nvSpPr>
        <xdr:cNvPr id="10244" name="Text Box 4"/>
        <xdr:cNvSpPr txBox="1">
          <a:spLocks noChangeArrowheads="1"/>
        </xdr:cNvSpPr>
      </xdr:nvSpPr>
      <xdr:spPr bwMode="auto">
        <a:xfrm>
          <a:off x="1310216" y="3608916"/>
          <a:ext cx="10352617" cy="125941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00584" tIns="73152" rIns="100584" bIns="0" anchor="t" upright="1"/>
        <a:lstStyle/>
        <a:p>
          <a:pPr algn="ctr" rtl="0">
            <a:defRPr sz="1000"/>
          </a:pPr>
          <a:r>
            <a:rPr lang="ja-JP" altLang="en-US" sz="4800" b="1" i="1" u="none" strike="noStrike" baseline="0">
              <a:solidFill>
                <a:srgbClr val="000000"/>
              </a:solidFill>
              <a:latin typeface="Century"/>
            </a:rPr>
            <a:t>Fact Book </a:t>
          </a:r>
          <a:r>
            <a:rPr lang="en-US" altLang="ja-JP" sz="4800" b="1" i="1" u="none" strike="noStrike" baseline="0">
              <a:solidFill>
                <a:srgbClr val="000000"/>
              </a:solidFill>
              <a:latin typeface="Century"/>
            </a:rPr>
            <a:t>2022</a:t>
          </a:r>
        </a:p>
      </xdr:txBody>
    </xdr:sp>
    <xdr:clientData/>
  </xdr:twoCellAnchor>
  <xdr:twoCellAnchor>
    <xdr:from>
      <xdr:col>3</xdr:col>
      <xdr:colOff>609600</xdr:colOff>
      <xdr:row>39</xdr:row>
      <xdr:rowOff>19050</xdr:rowOff>
    </xdr:from>
    <xdr:to>
      <xdr:col>9</xdr:col>
      <xdr:colOff>742950</xdr:colOff>
      <xdr:row>43</xdr:row>
      <xdr:rowOff>123825</xdr:rowOff>
    </xdr:to>
    <xdr:pic>
      <xdr:nvPicPr>
        <xdr:cNvPr id="10246" name="Picture 6" descr="hankyu-hansh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90975" y="6819900"/>
          <a:ext cx="5010150"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438150</xdr:colOff>
      <xdr:row>45</xdr:row>
      <xdr:rowOff>95250</xdr:rowOff>
    </xdr:from>
    <xdr:to>
      <xdr:col>8</xdr:col>
      <xdr:colOff>123825</xdr:colOff>
      <xdr:row>48</xdr:row>
      <xdr:rowOff>19050</xdr:rowOff>
    </xdr:to>
    <xdr:sp macro="" textlink="">
      <xdr:nvSpPr>
        <xdr:cNvPr id="10247" name="Text Box 7"/>
        <xdr:cNvSpPr txBox="1">
          <a:spLocks noChangeArrowheads="1"/>
        </xdr:cNvSpPr>
      </xdr:nvSpPr>
      <xdr:spPr bwMode="auto">
        <a:xfrm>
          <a:off x="5438775" y="7924800"/>
          <a:ext cx="2114550" cy="4381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36576" rIns="45720" bIns="0" anchor="t" upright="1"/>
        <a:lstStyle/>
        <a:p>
          <a:pPr algn="ctr" rtl="0">
            <a:defRPr sz="1000"/>
          </a:pPr>
          <a:r>
            <a:rPr lang="ja-JP" altLang="en-US" sz="2200" b="0" i="0" u="none" strike="noStrike" baseline="0">
              <a:solidFill>
                <a:srgbClr val="000000"/>
              </a:solidFill>
              <a:latin typeface="Arial"/>
              <a:cs typeface="Arial"/>
            </a:rPr>
            <a:t>9042</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28577</xdr:colOff>
      <xdr:row>0</xdr:row>
      <xdr:rowOff>47626</xdr:rowOff>
    </xdr:from>
    <xdr:to>
      <xdr:col>2</xdr:col>
      <xdr:colOff>3582866</xdr:colOff>
      <xdr:row>3</xdr:row>
      <xdr:rowOff>142876</xdr:rowOff>
    </xdr:to>
    <xdr:pic>
      <xdr:nvPicPr>
        <xdr:cNvPr id="27649" name="Picture 1" descr="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7308" y="47626"/>
          <a:ext cx="3752116" cy="6008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38101</xdr:colOff>
      <xdr:row>0</xdr:row>
      <xdr:rowOff>38100</xdr:rowOff>
    </xdr:from>
    <xdr:to>
      <xdr:col>3</xdr:col>
      <xdr:colOff>1171575</xdr:colOff>
      <xdr:row>3</xdr:row>
      <xdr:rowOff>133350</xdr:rowOff>
    </xdr:to>
    <xdr:pic>
      <xdr:nvPicPr>
        <xdr:cNvPr id="46081" name="Picture 1" descr="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1" y="38100"/>
          <a:ext cx="4105274"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28577</xdr:colOff>
      <xdr:row>0</xdr:row>
      <xdr:rowOff>38100</xdr:rowOff>
    </xdr:from>
    <xdr:to>
      <xdr:col>6</xdr:col>
      <xdr:colOff>1428750</xdr:colOff>
      <xdr:row>3</xdr:row>
      <xdr:rowOff>161925</xdr:rowOff>
    </xdr:to>
    <xdr:pic>
      <xdr:nvPicPr>
        <xdr:cNvPr id="2" name="Picture 5" descr="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2" y="38100"/>
          <a:ext cx="4448173"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26192</xdr:colOff>
      <xdr:row>0</xdr:row>
      <xdr:rowOff>38100</xdr:rowOff>
    </xdr:from>
    <xdr:to>
      <xdr:col>3</xdr:col>
      <xdr:colOff>104774</xdr:colOff>
      <xdr:row>3</xdr:row>
      <xdr:rowOff>142875</xdr:rowOff>
    </xdr:to>
    <xdr:pic>
      <xdr:nvPicPr>
        <xdr:cNvPr id="2" name="Picture 1" descr="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4317" y="38100"/>
          <a:ext cx="3555207"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38098</xdr:colOff>
      <xdr:row>0</xdr:row>
      <xdr:rowOff>57150</xdr:rowOff>
    </xdr:from>
    <xdr:to>
      <xdr:col>3</xdr:col>
      <xdr:colOff>76200</xdr:colOff>
      <xdr:row>3</xdr:row>
      <xdr:rowOff>152400</xdr:rowOff>
    </xdr:to>
    <xdr:pic>
      <xdr:nvPicPr>
        <xdr:cNvPr id="63489" name="Picture 1" descr="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3" y="57150"/>
          <a:ext cx="3514727"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38099</xdr:colOff>
      <xdr:row>0</xdr:row>
      <xdr:rowOff>57150</xdr:rowOff>
    </xdr:from>
    <xdr:to>
      <xdr:col>2</xdr:col>
      <xdr:colOff>3305175</xdr:colOff>
      <xdr:row>3</xdr:row>
      <xdr:rowOff>104775</xdr:rowOff>
    </xdr:to>
    <xdr:pic>
      <xdr:nvPicPr>
        <xdr:cNvPr id="2" name="Picture 1" descr="logo"/>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4" y="57150"/>
          <a:ext cx="3619501"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38100</xdr:colOff>
      <xdr:row>0</xdr:row>
      <xdr:rowOff>57150</xdr:rowOff>
    </xdr:from>
    <xdr:to>
      <xdr:col>4</xdr:col>
      <xdr:colOff>1276350</xdr:colOff>
      <xdr:row>3</xdr:row>
      <xdr:rowOff>133350</xdr:rowOff>
    </xdr:to>
    <xdr:pic>
      <xdr:nvPicPr>
        <xdr:cNvPr id="48129" name="Picture 1" descr="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57150"/>
          <a:ext cx="3886200"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962025</xdr:colOff>
      <xdr:row>4</xdr:row>
      <xdr:rowOff>38101</xdr:rowOff>
    </xdr:from>
    <xdr:to>
      <xdr:col>9</xdr:col>
      <xdr:colOff>38100</xdr:colOff>
      <xdr:row>30</xdr:row>
      <xdr:rowOff>85725</xdr:rowOff>
    </xdr:to>
    <xdr:graphicFrame macro="">
      <xdr:nvGraphicFramePr>
        <xdr:cNvPr id="34819"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28575</xdr:colOff>
      <xdr:row>0</xdr:row>
      <xdr:rowOff>57150</xdr:rowOff>
    </xdr:from>
    <xdr:to>
      <xdr:col>3</xdr:col>
      <xdr:colOff>647700</xdr:colOff>
      <xdr:row>4</xdr:row>
      <xdr:rowOff>0</xdr:rowOff>
    </xdr:to>
    <xdr:pic>
      <xdr:nvPicPr>
        <xdr:cNvPr id="34820" name="Picture 4" descr="logo"/>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4375" y="57150"/>
          <a:ext cx="3267075"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47626</xdr:colOff>
      <xdr:row>0</xdr:row>
      <xdr:rowOff>47625</xdr:rowOff>
    </xdr:from>
    <xdr:to>
      <xdr:col>3</xdr:col>
      <xdr:colOff>209551</xdr:colOff>
      <xdr:row>3</xdr:row>
      <xdr:rowOff>161925</xdr:rowOff>
    </xdr:to>
    <xdr:pic>
      <xdr:nvPicPr>
        <xdr:cNvPr id="38915" name="Picture 3" descr="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1" y="47625"/>
          <a:ext cx="3200400"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228600</xdr:colOff>
      <xdr:row>60</xdr:row>
      <xdr:rowOff>142875</xdr:rowOff>
    </xdr:from>
    <xdr:to>
      <xdr:col>25</xdr:col>
      <xdr:colOff>523875</xdr:colOff>
      <xdr:row>60</xdr:row>
      <xdr:rowOff>142875</xdr:rowOff>
    </xdr:to>
    <xdr:sp macro="" textlink="">
      <xdr:nvSpPr>
        <xdr:cNvPr id="38931" name="Line 19"/>
        <xdr:cNvSpPr>
          <a:spLocks noChangeShapeType="1"/>
        </xdr:cNvSpPr>
      </xdr:nvSpPr>
      <xdr:spPr bwMode="auto">
        <a:xfrm flipV="1">
          <a:off x="25050750" y="11820525"/>
          <a:ext cx="295275" cy="0"/>
        </a:xfrm>
        <a:prstGeom prst="line">
          <a:avLst/>
        </a:prstGeom>
        <a:noFill/>
        <a:ln w="9525" cap="rnd">
          <a:solidFill>
            <a:srgbClr xmlns:mc="http://schemas.openxmlformats.org/markup-compatibility/2006" xmlns:a14="http://schemas.microsoft.com/office/drawing/2010/main" val="FF0000" mc:Ignorable="a14" a14:legacySpreadsheetColorIndex="1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25</xdr:col>
      <xdr:colOff>523875</xdr:colOff>
      <xdr:row>48</xdr:row>
      <xdr:rowOff>123825</xdr:rowOff>
    </xdr:from>
    <xdr:to>
      <xdr:col>25</xdr:col>
      <xdr:colOff>523875</xdr:colOff>
      <xdr:row>60</xdr:row>
      <xdr:rowOff>133350</xdr:rowOff>
    </xdr:to>
    <xdr:sp macro="" textlink="">
      <xdr:nvSpPr>
        <xdr:cNvPr id="38932" name="Line 20"/>
        <xdr:cNvSpPr>
          <a:spLocks noChangeShapeType="1"/>
        </xdr:cNvSpPr>
      </xdr:nvSpPr>
      <xdr:spPr bwMode="auto">
        <a:xfrm flipV="1">
          <a:off x="25346025" y="9744075"/>
          <a:ext cx="0" cy="2066925"/>
        </a:xfrm>
        <a:prstGeom prst="line">
          <a:avLst/>
        </a:prstGeom>
        <a:noFill/>
        <a:ln w="9525" cap="rnd">
          <a:solidFill>
            <a:srgbClr xmlns:mc="http://schemas.openxmlformats.org/markup-compatibility/2006" xmlns:a14="http://schemas.microsoft.com/office/drawing/2010/main" val="FF0000" mc:Ignorable="a14" a14:legacySpreadsheetColorIndex="1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25</xdr:col>
      <xdr:colOff>533400</xdr:colOff>
      <xdr:row>48</xdr:row>
      <xdr:rowOff>133350</xdr:rowOff>
    </xdr:from>
    <xdr:to>
      <xdr:col>25</xdr:col>
      <xdr:colOff>666750</xdr:colOff>
      <xdr:row>48</xdr:row>
      <xdr:rowOff>133350</xdr:rowOff>
    </xdr:to>
    <xdr:sp macro="" textlink="">
      <xdr:nvSpPr>
        <xdr:cNvPr id="38933" name="Line 21"/>
        <xdr:cNvSpPr>
          <a:spLocks noChangeShapeType="1"/>
        </xdr:cNvSpPr>
      </xdr:nvSpPr>
      <xdr:spPr bwMode="auto">
        <a:xfrm flipV="1">
          <a:off x="25355550" y="9753600"/>
          <a:ext cx="133350" cy="0"/>
        </a:xfrm>
        <a:prstGeom prst="line">
          <a:avLst/>
        </a:prstGeom>
        <a:noFill/>
        <a:ln w="9525" cap="rnd">
          <a:solidFill>
            <a:srgbClr xmlns:mc="http://schemas.openxmlformats.org/markup-compatibility/2006" xmlns:a14="http://schemas.microsoft.com/office/drawing/2010/main" val="FF0000" mc:Ignorable="a14" a14:legacySpreadsheetColorIndex="10"/>
          </a:solidFill>
          <a:prstDash val="sysDot"/>
          <a:round/>
          <a:headEnd/>
          <a:tailEnd type="stealth" w="med" len="me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19050</xdr:colOff>
      <xdr:row>0</xdr:row>
      <xdr:rowOff>57150</xdr:rowOff>
    </xdr:from>
    <xdr:to>
      <xdr:col>3</xdr:col>
      <xdr:colOff>323850</xdr:colOff>
      <xdr:row>3</xdr:row>
      <xdr:rowOff>133350</xdr:rowOff>
    </xdr:to>
    <xdr:pic>
      <xdr:nvPicPr>
        <xdr:cNvPr id="65538" name="Picture 2" descr="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0" y="57150"/>
          <a:ext cx="3419475"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38099</xdr:colOff>
      <xdr:row>4</xdr:row>
      <xdr:rowOff>47625</xdr:rowOff>
    </xdr:from>
    <xdr:to>
      <xdr:col>4</xdr:col>
      <xdr:colOff>3438524</xdr:colOff>
      <xdr:row>27</xdr:row>
      <xdr:rowOff>43125</xdr:rowOff>
    </xdr:to>
    <xdr:graphicFrame macro="">
      <xdr:nvGraphicFramePr>
        <xdr:cNvPr id="65550" name="グラフ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3705224</xdr:colOff>
      <xdr:row>4</xdr:row>
      <xdr:rowOff>47625</xdr:rowOff>
    </xdr:from>
    <xdr:to>
      <xdr:col>12</xdr:col>
      <xdr:colOff>584818</xdr:colOff>
      <xdr:row>27</xdr:row>
      <xdr:rowOff>43125</xdr:rowOff>
    </xdr:to>
    <xdr:graphicFrame macro="">
      <xdr:nvGraphicFramePr>
        <xdr:cNvPr id="65551" name="グラフ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1246974</xdr:colOff>
      <xdr:row>6</xdr:row>
      <xdr:rowOff>72778</xdr:rowOff>
    </xdr:from>
    <xdr:to>
      <xdr:col>4</xdr:col>
      <xdr:colOff>625127</xdr:colOff>
      <xdr:row>9</xdr:row>
      <xdr:rowOff>113259</xdr:rowOff>
    </xdr:to>
    <xdr:sp macro="" textlink="">
      <xdr:nvSpPr>
        <xdr:cNvPr id="65552" name="AutoShape 16"/>
        <xdr:cNvSpPr>
          <a:spLocks noChangeArrowheads="1"/>
        </xdr:cNvSpPr>
      </xdr:nvSpPr>
      <xdr:spPr bwMode="auto">
        <a:xfrm>
          <a:off x="2065003" y="1081307"/>
          <a:ext cx="2459771" cy="544746"/>
        </a:xfrm>
        <a:prstGeom prst="wedgeRectCallout">
          <a:avLst>
            <a:gd name="adj1" fmla="val -65921"/>
            <a:gd name="adj2" fmla="val 50538"/>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1995/1/17</a:t>
          </a:r>
        </a:p>
        <a:p>
          <a:pPr algn="l" rtl="0">
            <a:lnSpc>
              <a:spcPts val="1200"/>
            </a:lnSpc>
            <a:defRPr sz="1000"/>
          </a:pPr>
          <a:r>
            <a:rPr lang="ja-JP" altLang="en-US" sz="1000" b="0" i="0" u="none" strike="noStrike" baseline="0">
              <a:solidFill>
                <a:srgbClr val="000000"/>
              </a:solidFill>
              <a:latin typeface="ＭＳ Ｐゴシック"/>
              <a:ea typeface="ＭＳ Ｐゴシック"/>
            </a:rPr>
            <a:t>阪神淡路大震災発生</a:t>
          </a:r>
        </a:p>
        <a:p>
          <a:pPr algn="l" rtl="0">
            <a:lnSpc>
              <a:spcPts val="1100"/>
            </a:lnSpc>
            <a:defRPr sz="1000"/>
          </a:pPr>
          <a:r>
            <a:rPr lang="ja-JP" altLang="en-US" sz="1000" b="0" i="0" u="none" strike="noStrike" baseline="0">
              <a:solidFill>
                <a:srgbClr val="000000"/>
              </a:solidFill>
              <a:latin typeface="ＭＳ Ｐゴシック"/>
              <a:ea typeface="ＭＳ Ｐゴシック"/>
            </a:rPr>
            <a:t>The Great Hanshin-Awaji Earthquake</a:t>
          </a:r>
        </a:p>
      </xdr:txBody>
    </xdr:sp>
    <xdr:clientData/>
  </xdr:twoCellAnchor>
  <xdr:twoCellAnchor>
    <xdr:from>
      <xdr:col>5</xdr:col>
      <xdr:colOff>561095</xdr:colOff>
      <xdr:row>6</xdr:row>
      <xdr:rowOff>104775</xdr:rowOff>
    </xdr:from>
    <xdr:to>
      <xdr:col>8</xdr:col>
      <xdr:colOff>324450</xdr:colOff>
      <xdr:row>9</xdr:row>
      <xdr:rowOff>130969</xdr:rowOff>
    </xdr:to>
    <xdr:sp macro="" textlink="">
      <xdr:nvSpPr>
        <xdr:cNvPr id="65553" name="AutoShape 17"/>
        <xdr:cNvSpPr>
          <a:spLocks noChangeArrowheads="1"/>
        </xdr:cNvSpPr>
      </xdr:nvSpPr>
      <xdr:spPr bwMode="auto">
        <a:xfrm>
          <a:off x="8181095" y="1113304"/>
          <a:ext cx="2419149" cy="530459"/>
        </a:xfrm>
        <a:prstGeom prst="wedgeRectCallout">
          <a:avLst>
            <a:gd name="adj1" fmla="val -29549"/>
            <a:gd name="adj2" fmla="val 91986"/>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1995/1/17</a:t>
          </a:r>
        </a:p>
        <a:p>
          <a:pPr algn="l" rtl="0">
            <a:lnSpc>
              <a:spcPts val="1200"/>
            </a:lnSpc>
            <a:defRPr sz="1000"/>
          </a:pPr>
          <a:r>
            <a:rPr lang="ja-JP" altLang="en-US" sz="1000" b="0" i="0" u="none" strike="noStrike" baseline="0">
              <a:solidFill>
                <a:srgbClr val="000000"/>
              </a:solidFill>
              <a:latin typeface="ＭＳ Ｐゴシック"/>
              <a:ea typeface="ＭＳ Ｐゴシック"/>
            </a:rPr>
            <a:t>阪神淡路大震災発生</a:t>
          </a:r>
        </a:p>
        <a:p>
          <a:pPr algn="l" rtl="0">
            <a:lnSpc>
              <a:spcPts val="1100"/>
            </a:lnSpc>
            <a:defRPr sz="1000"/>
          </a:pPr>
          <a:r>
            <a:rPr lang="ja-JP" altLang="en-US" sz="1000" b="0" i="0" u="none" strike="noStrike" baseline="0">
              <a:solidFill>
                <a:srgbClr val="000000"/>
              </a:solidFill>
              <a:latin typeface="ＭＳ Ｐゴシック"/>
              <a:ea typeface="ＭＳ Ｐゴシック"/>
            </a:rPr>
            <a:t>The Great Hanshin-Awaji Earthquake</a:t>
          </a:r>
        </a:p>
      </xdr:txBody>
    </xdr:sp>
    <xdr:clientData/>
  </xdr:twoCellAnchor>
  <xdr:twoCellAnchor>
    <xdr:from>
      <xdr:col>8</xdr:col>
      <xdr:colOff>458612</xdr:colOff>
      <xdr:row>7</xdr:row>
      <xdr:rowOff>78441</xdr:rowOff>
    </xdr:from>
    <xdr:to>
      <xdr:col>10</xdr:col>
      <xdr:colOff>217691</xdr:colOff>
      <xdr:row>11</xdr:row>
      <xdr:rowOff>78020</xdr:rowOff>
    </xdr:to>
    <xdr:sp macro="" textlink="">
      <xdr:nvSpPr>
        <xdr:cNvPr id="65554" name="AutoShape 18"/>
        <xdr:cNvSpPr>
          <a:spLocks noChangeArrowheads="1"/>
        </xdr:cNvSpPr>
      </xdr:nvSpPr>
      <xdr:spPr bwMode="auto">
        <a:xfrm>
          <a:off x="10734406" y="1255059"/>
          <a:ext cx="1529609" cy="671932"/>
        </a:xfrm>
        <a:prstGeom prst="wedgeRectCallout">
          <a:avLst>
            <a:gd name="adj1" fmla="val 15280"/>
            <a:gd name="adj2" fmla="val 80871"/>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2009/3/20</a:t>
          </a:r>
        </a:p>
        <a:p>
          <a:pPr algn="l" rtl="0">
            <a:lnSpc>
              <a:spcPts val="1200"/>
            </a:lnSpc>
            <a:defRPr sz="1000"/>
          </a:pPr>
          <a:r>
            <a:rPr lang="ja-JP" altLang="en-US" sz="1000" b="0" i="0" u="none" strike="noStrike" baseline="0">
              <a:solidFill>
                <a:srgbClr val="000000"/>
              </a:solidFill>
              <a:latin typeface="ＭＳ Ｐゴシック"/>
              <a:ea typeface="ＭＳ Ｐゴシック"/>
            </a:rPr>
            <a:t>阪神なんば線開通</a:t>
          </a:r>
        </a:p>
        <a:p>
          <a:pPr algn="l" rtl="0">
            <a:lnSpc>
              <a:spcPts val="1100"/>
            </a:lnSpc>
            <a:defRPr sz="1000"/>
          </a:pPr>
          <a:r>
            <a:rPr lang="ja-JP" altLang="en-US" sz="1000" b="0" i="0" u="none" strike="noStrike" baseline="0">
              <a:solidFill>
                <a:srgbClr val="000000"/>
              </a:solidFill>
              <a:latin typeface="ＭＳ Ｐゴシック"/>
              <a:ea typeface="ＭＳ Ｐゴシック"/>
            </a:rPr>
            <a:t>The Hanshin Namba Line opened</a:t>
          </a:r>
        </a:p>
      </xdr:txBody>
    </xdr:sp>
    <xdr:clientData/>
  </xdr:twoCellAnchor>
  <xdr:twoCellAnchor editAs="oneCell">
    <xdr:from>
      <xdr:col>12</xdr:col>
      <xdr:colOff>713494</xdr:colOff>
      <xdr:row>13</xdr:row>
      <xdr:rowOff>34019</xdr:rowOff>
    </xdr:from>
    <xdr:to>
      <xdr:col>14</xdr:col>
      <xdr:colOff>728462</xdr:colOff>
      <xdr:row>23</xdr:row>
      <xdr:rowOff>145677</xdr:rowOff>
    </xdr:to>
    <xdr:sp macro="" textlink="">
      <xdr:nvSpPr>
        <xdr:cNvPr id="65555" name="AutoShape 19"/>
        <xdr:cNvSpPr>
          <a:spLocks noChangeArrowheads="1"/>
        </xdr:cNvSpPr>
      </xdr:nvSpPr>
      <xdr:spPr bwMode="auto">
        <a:xfrm>
          <a:off x="14524744" y="2262869"/>
          <a:ext cx="1786618" cy="1826158"/>
        </a:xfrm>
        <a:prstGeom prst="wedgeRectCallout">
          <a:avLst>
            <a:gd name="adj1" fmla="val -191918"/>
            <a:gd name="adj2" fmla="val -52816"/>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2010/10/1</a:t>
          </a:r>
        </a:p>
        <a:p>
          <a:pPr algn="l" rtl="0">
            <a:lnSpc>
              <a:spcPts val="1200"/>
            </a:lnSpc>
            <a:defRPr sz="1000"/>
          </a:pPr>
          <a:r>
            <a:rPr lang="ja-JP" altLang="en-US" sz="1000" b="0" i="0" u="none" strike="noStrike" baseline="0">
              <a:solidFill>
                <a:srgbClr val="000000"/>
              </a:solidFill>
              <a:latin typeface="ＭＳ Ｐゴシック"/>
              <a:ea typeface="ＭＳ Ｐゴシック"/>
            </a:rPr>
            <a:t>神戸高速線における計上方法の変更</a:t>
          </a:r>
        </a:p>
        <a:p>
          <a:pPr algn="l" rtl="0">
            <a:lnSpc>
              <a:spcPts val="1200"/>
            </a:lnSpc>
            <a:defRPr sz="1000"/>
          </a:pPr>
          <a:r>
            <a:rPr lang="ja-JP" altLang="en-US" sz="1000" b="0" i="0" u="none" strike="noStrike" baseline="0">
              <a:solidFill>
                <a:srgbClr val="000000"/>
              </a:solidFill>
              <a:latin typeface="ＭＳ Ｐゴシック"/>
              <a:ea typeface="ＭＳ Ｐゴシック"/>
            </a:rPr>
            <a:t>We have modified our method of recording passenger volumes for Kobe Rapid Transit Railway Line</a:t>
          </a:r>
        </a:p>
        <a:p>
          <a:pPr algn="l" rtl="0">
            <a:lnSpc>
              <a:spcPts val="1100"/>
            </a:lnSpc>
            <a:defRPr sz="1000"/>
          </a:pPr>
          <a:r>
            <a:rPr lang="ja-JP" altLang="en-US" sz="1000" b="0" i="0" u="none" strike="noStrike" baseline="0">
              <a:solidFill>
                <a:srgbClr val="000000"/>
              </a:solidFill>
              <a:latin typeface="ＭＳ Ｐゴシック"/>
              <a:ea typeface="ＭＳ Ｐゴシック"/>
            </a:rPr>
            <a:t>as these sections are now co-managed by Hankyu Corporation,Hanshin Electric Railway and Kobe Electric Railway.</a:t>
          </a:r>
        </a:p>
      </xdr:txBody>
    </xdr:sp>
    <xdr:clientData/>
  </xdr:twoCellAnchor>
  <xdr:twoCellAnchor editAs="oneCell">
    <xdr:from>
      <xdr:col>12</xdr:col>
      <xdr:colOff>694764</xdr:colOff>
      <xdr:row>8</xdr:row>
      <xdr:rowOff>67235</xdr:rowOff>
    </xdr:from>
    <xdr:to>
      <xdr:col>14</xdr:col>
      <xdr:colOff>728382</xdr:colOff>
      <xdr:row>10</xdr:row>
      <xdr:rowOff>89647</xdr:rowOff>
    </xdr:to>
    <xdr:sp macro="" textlink="">
      <xdr:nvSpPr>
        <xdr:cNvPr id="9" name="AutoShape 19"/>
        <xdr:cNvSpPr>
          <a:spLocks noChangeArrowheads="1"/>
        </xdr:cNvSpPr>
      </xdr:nvSpPr>
      <xdr:spPr bwMode="auto">
        <a:xfrm>
          <a:off x="14506014" y="1438835"/>
          <a:ext cx="1805268" cy="365312"/>
        </a:xfrm>
        <a:prstGeom prst="wedgeRectCallout">
          <a:avLst>
            <a:gd name="adj1" fmla="val -82091"/>
            <a:gd name="adj2" fmla="val 185559"/>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overflow" horzOverflow="overflow" wrap="none" lIns="27432" tIns="18288" rIns="0" bIns="0" anchor="t" upright="1"/>
        <a:lstStyle/>
        <a:p>
          <a:pPr marL="0" indent="0" algn="l" rtl="0">
            <a:defRPr sz="1000"/>
          </a:pPr>
          <a:r>
            <a:rPr lang="ja-JP" altLang="ja-JP" sz="1000" b="0" i="0" u="none" strike="noStrike" baseline="0">
              <a:solidFill>
                <a:srgbClr val="000000"/>
              </a:solidFill>
              <a:latin typeface="ＭＳ Ｐゴシック"/>
              <a:ea typeface="ＭＳ Ｐゴシック"/>
              <a:cs typeface="+mn-cs"/>
            </a:rPr>
            <a:t>新型コロナウイルス感染拡大</a:t>
          </a:r>
        </a:p>
        <a:p>
          <a:pPr marL="0" indent="0" algn="l" rtl="0">
            <a:defRPr sz="1000"/>
          </a:pPr>
          <a:r>
            <a:rPr lang="en-US" altLang="ja-JP" sz="1000" b="0" i="0" u="none" strike="noStrike" baseline="0">
              <a:solidFill>
                <a:srgbClr val="000000"/>
              </a:solidFill>
              <a:latin typeface="ＭＳ Ｐゴシック"/>
              <a:ea typeface="ＭＳ Ｐゴシック"/>
              <a:cs typeface="+mn-cs"/>
            </a:rPr>
            <a:t>Covid-19 pandemic</a:t>
          </a:r>
          <a:endParaRPr lang="ja-JP" altLang="ja-JP" sz="1000" b="0" i="0" u="none" strike="noStrike" baseline="0">
            <a:solidFill>
              <a:srgbClr val="000000"/>
            </a:solidFill>
            <a:latin typeface="ＭＳ Ｐゴシック"/>
            <a:ea typeface="ＭＳ Ｐゴシック"/>
            <a:cs typeface="+mn-cs"/>
          </a:endParaRP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0.64902</cdr:x>
      <cdr:y>0.43684</cdr:y>
    </cdr:from>
    <cdr:to>
      <cdr:x>0.90626</cdr:x>
      <cdr:y>0.52162</cdr:y>
    </cdr:to>
    <cdr:sp macro="" textlink="">
      <cdr:nvSpPr>
        <cdr:cNvPr id="2" name="AutoShape 16"/>
        <cdr:cNvSpPr>
          <a:spLocks xmlns:a="http://schemas.openxmlformats.org/drawingml/2006/main" noChangeArrowheads="1"/>
        </cdr:cNvSpPr>
      </cdr:nvSpPr>
      <cdr:spPr bwMode="auto">
        <a:xfrm xmlns:a="http://schemas.openxmlformats.org/drawingml/2006/main">
          <a:off x="4410636" y="1686870"/>
          <a:ext cx="1748132" cy="327381"/>
        </a:xfrm>
        <a:prstGeom xmlns:a="http://schemas.openxmlformats.org/drawingml/2006/main" prst="wedgeRectCallout">
          <a:avLst>
            <a:gd name="adj1" fmla="val 63458"/>
            <a:gd name="adj2" fmla="val -26213"/>
          </a:avLst>
        </a:prstGeom>
        <a:solidFill xmlns:a="http://schemas.openxmlformats.org/drawingml/2006/main">
          <a:srgbClr xmlns:mc="http://schemas.openxmlformats.org/markup-compatibility/2006" xmlns:a14="http://schemas.microsoft.com/office/drawing/2010/main" val="FFFF99" mc:Ignorable="a14" a14:legacySpreadsheetColorIndex="43"/>
        </a:solidFill>
        <a:ln xmlns:a="http://schemas.openxmlformats.org/drawingml/2006/main" w="9525">
          <a:solidFill>
            <a:srgbClr xmlns:mc="http://schemas.openxmlformats.org/markup-compatibility/2006" xmlns:a14="http://schemas.microsoft.com/office/drawing/2010/main" val="808080" mc:Ignorable="a14" a14:legacySpreadsheetColorIndex="23"/>
          </a:solidFill>
          <a:miter lim="800000"/>
          <a:headEnd/>
          <a:tailEnd/>
        </a:ln>
      </cdr:spPr>
      <cdr:txBody>
        <a:bodyPr xmlns:a="http://schemas.openxmlformats.org/drawingml/2006/main" vertOverflow="overflow" horzOverflow="overflow" wrap="non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lnSpc>
              <a:spcPts val="1200"/>
            </a:lnSpc>
            <a:defRPr sz="1000"/>
          </a:pPr>
          <a:r>
            <a:rPr lang="ja-JP" altLang="en-US" sz="1000" b="0" i="0" u="none" strike="noStrike" baseline="0">
              <a:solidFill>
                <a:srgbClr val="000000"/>
              </a:solidFill>
              <a:latin typeface="ＭＳ Ｐゴシック"/>
              <a:ea typeface="ＭＳ Ｐゴシック"/>
            </a:rPr>
            <a:t>新型コロナウイルス感染拡大</a:t>
          </a:r>
        </a:p>
        <a:p xmlns:a="http://schemas.openxmlformats.org/drawingml/2006/main">
          <a:pPr algn="l" rtl="0">
            <a:lnSpc>
              <a:spcPts val="1100"/>
            </a:lnSpc>
            <a:defRPr sz="1000"/>
          </a:pPr>
          <a:r>
            <a:rPr lang="en-US" altLang="ja-JP" sz="1000" b="0" i="0" u="none" strike="noStrike" baseline="0">
              <a:solidFill>
                <a:srgbClr val="000000"/>
              </a:solidFill>
              <a:latin typeface="ＭＳ Ｐゴシック"/>
              <a:ea typeface="ＭＳ Ｐゴシック"/>
            </a:rPr>
            <a:t>Covid-19 pandemic</a:t>
          </a:r>
          <a:endParaRPr lang="ja-JP" altLang="en-US" sz="1000" b="0" i="0" u="none" strike="noStrike" baseline="0">
            <a:solidFill>
              <a:srgbClr val="000000"/>
            </a:solidFill>
            <a:latin typeface="ＭＳ Ｐゴシック"/>
            <a:ea typeface="ＭＳ Ｐゴシック"/>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1</xdr:col>
      <xdr:colOff>19050</xdr:colOff>
      <xdr:row>0</xdr:row>
      <xdr:rowOff>57149</xdr:rowOff>
    </xdr:from>
    <xdr:to>
      <xdr:col>3</xdr:col>
      <xdr:colOff>323850</xdr:colOff>
      <xdr:row>3</xdr:row>
      <xdr:rowOff>142875</xdr:rowOff>
    </xdr:to>
    <xdr:pic>
      <xdr:nvPicPr>
        <xdr:cNvPr id="2" name="Picture 1" descr="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 y="57149"/>
          <a:ext cx="3371850" cy="6000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19049</xdr:colOff>
      <xdr:row>4</xdr:row>
      <xdr:rowOff>19050</xdr:rowOff>
    </xdr:from>
    <xdr:to>
      <xdr:col>4</xdr:col>
      <xdr:colOff>3448050</xdr:colOff>
      <xdr:row>27</xdr:row>
      <xdr:rowOff>145237</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4</xdr:row>
      <xdr:rowOff>19050</xdr:rowOff>
    </xdr:from>
    <xdr:to>
      <xdr:col>12</xdr:col>
      <xdr:colOff>628747</xdr:colOff>
      <xdr:row>27</xdr:row>
      <xdr:rowOff>145237</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487654</xdr:colOff>
      <xdr:row>11</xdr:row>
      <xdr:rowOff>127674</xdr:rowOff>
    </xdr:from>
    <xdr:to>
      <xdr:col>2</xdr:col>
      <xdr:colOff>2662840</xdr:colOff>
      <xdr:row>14</xdr:row>
      <xdr:rowOff>114299</xdr:rowOff>
    </xdr:to>
    <xdr:sp macro="" textlink="">
      <xdr:nvSpPr>
        <xdr:cNvPr id="5" name="AutoShape 4"/>
        <xdr:cNvSpPr>
          <a:spLocks noChangeArrowheads="1"/>
        </xdr:cNvSpPr>
      </xdr:nvSpPr>
      <xdr:spPr bwMode="auto">
        <a:xfrm>
          <a:off x="1306804" y="2013624"/>
          <a:ext cx="2175186" cy="500975"/>
        </a:xfrm>
        <a:prstGeom prst="wedgeRectCallout">
          <a:avLst>
            <a:gd name="adj1" fmla="val -33755"/>
            <a:gd name="adj2" fmla="val -72409"/>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overflow" horzOverflow="overflow" wrap="non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1995/1/17</a:t>
          </a:r>
        </a:p>
        <a:p>
          <a:pPr algn="l" rtl="0">
            <a:lnSpc>
              <a:spcPts val="1200"/>
            </a:lnSpc>
            <a:defRPr sz="1000"/>
          </a:pPr>
          <a:r>
            <a:rPr lang="ja-JP" altLang="en-US" sz="1000" b="0" i="0" u="none" strike="noStrike" baseline="0">
              <a:solidFill>
                <a:srgbClr val="000000"/>
              </a:solidFill>
              <a:latin typeface="ＭＳ Ｐゴシック"/>
              <a:ea typeface="ＭＳ Ｐゴシック"/>
            </a:rPr>
            <a:t>阪神淡路大震災発生</a:t>
          </a:r>
        </a:p>
        <a:p>
          <a:pPr algn="l" rtl="0">
            <a:lnSpc>
              <a:spcPts val="1100"/>
            </a:lnSpc>
            <a:defRPr sz="1000"/>
          </a:pPr>
          <a:r>
            <a:rPr lang="ja-JP" altLang="en-US" sz="1000" b="0" i="0" u="none" strike="noStrike" baseline="0">
              <a:solidFill>
                <a:srgbClr val="000000"/>
              </a:solidFill>
              <a:latin typeface="ＭＳ Ｐゴシック"/>
              <a:ea typeface="ＭＳ Ｐゴシック"/>
            </a:rPr>
            <a:t>The Great Hanshin-Awaji Earthquake</a:t>
          </a:r>
        </a:p>
      </xdr:txBody>
    </xdr:sp>
    <xdr:clientData/>
  </xdr:twoCellAnchor>
  <xdr:twoCellAnchor>
    <xdr:from>
      <xdr:col>8</xdr:col>
      <xdr:colOff>78442</xdr:colOff>
      <xdr:row>6</xdr:row>
      <xdr:rowOff>49864</xdr:rowOff>
    </xdr:from>
    <xdr:to>
      <xdr:col>10</xdr:col>
      <xdr:colOff>352425</xdr:colOff>
      <xdr:row>9</xdr:row>
      <xdr:rowOff>152399</xdr:rowOff>
    </xdr:to>
    <xdr:sp macro="" textlink="">
      <xdr:nvSpPr>
        <xdr:cNvPr id="6" name="AutoShape 6"/>
        <xdr:cNvSpPr>
          <a:spLocks noChangeArrowheads="1"/>
        </xdr:cNvSpPr>
      </xdr:nvSpPr>
      <xdr:spPr bwMode="auto">
        <a:xfrm>
          <a:off x="10346392" y="1078564"/>
          <a:ext cx="2045633" cy="616885"/>
        </a:xfrm>
        <a:prstGeom prst="wedgeRectCallout">
          <a:avLst>
            <a:gd name="adj1" fmla="val 16835"/>
            <a:gd name="adj2" fmla="val 11269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2009/3/20</a:t>
          </a:r>
        </a:p>
        <a:p>
          <a:pPr algn="l" rtl="0">
            <a:lnSpc>
              <a:spcPts val="1200"/>
            </a:lnSpc>
            <a:defRPr sz="1000"/>
          </a:pPr>
          <a:r>
            <a:rPr lang="ja-JP" altLang="en-US" sz="1000" b="0" i="0" u="none" strike="noStrike" baseline="0">
              <a:solidFill>
                <a:srgbClr val="000000"/>
              </a:solidFill>
              <a:latin typeface="ＭＳ Ｐゴシック"/>
              <a:ea typeface="ＭＳ Ｐゴシック"/>
            </a:rPr>
            <a:t>阪神なんば線開通</a:t>
          </a:r>
        </a:p>
        <a:p>
          <a:pPr algn="l" rtl="0">
            <a:lnSpc>
              <a:spcPts val="1100"/>
            </a:lnSpc>
            <a:defRPr sz="1000"/>
          </a:pPr>
          <a:r>
            <a:rPr lang="ja-JP" altLang="en-US" sz="1000" b="0" i="0" u="none" strike="noStrike" baseline="0">
              <a:solidFill>
                <a:srgbClr val="000000"/>
              </a:solidFill>
              <a:latin typeface="ＭＳ Ｐゴシック"/>
              <a:ea typeface="ＭＳ Ｐゴシック"/>
            </a:rPr>
            <a:t>The Hanshin Namba Line opened</a:t>
          </a:r>
        </a:p>
      </xdr:txBody>
    </xdr:sp>
    <xdr:clientData/>
  </xdr:twoCellAnchor>
  <xdr:twoCellAnchor editAs="oneCell">
    <xdr:from>
      <xdr:col>12</xdr:col>
      <xdr:colOff>705971</xdr:colOff>
      <xdr:row>3</xdr:row>
      <xdr:rowOff>22096</xdr:rowOff>
    </xdr:from>
    <xdr:to>
      <xdr:col>14</xdr:col>
      <xdr:colOff>795619</xdr:colOff>
      <xdr:row>14</xdr:row>
      <xdr:rowOff>117905</xdr:rowOff>
    </xdr:to>
    <xdr:sp macro="" textlink="">
      <xdr:nvSpPr>
        <xdr:cNvPr id="7" name="AutoShape 8"/>
        <xdr:cNvSpPr>
          <a:spLocks noChangeArrowheads="1"/>
        </xdr:cNvSpPr>
      </xdr:nvSpPr>
      <xdr:spPr bwMode="auto">
        <a:xfrm>
          <a:off x="14522824" y="526361"/>
          <a:ext cx="1860177" cy="1944779"/>
        </a:xfrm>
        <a:prstGeom prst="wedgeRectCallout">
          <a:avLst>
            <a:gd name="adj1" fmla="val -186563"/>
            <a:gd name="adj2" fmla="val 28938"/>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2010/10/1</a:t>
          </a:r>
        </a:p>
        <a:p>
          <a:pPr algn="l" rtl="0">
            <a:lnSpc>
              <a:spcPts val="1200"/>
            </a:lnSpc>
            <a:defRPr sz="1000"/>
          </a:pPr>
          <a:r>
            <a:rPr lang="ja-JP" altLang="en-US" sz="1000" b="0" i="0" u="none" strike="noStrike" baseline="0">
              <a:solidFill>
                <a:srgbClr val="000000"/>
              </a:solidFill>
              <a:latin typeface="ＭＳ Ｐゴシック"/>
              <a:ea typeface="ＭＳ Ｐゴシック"/>
            </a:rPr>
            <a:t>神戸高速線における計上方法の変更</a:t>
          </a:r>
        </a:p>
        <a:p>
          <a:pPr algn="l" rtl="0">
            <a:lnSpc>
              <a:spcPts val="1200"/>
            </a:lnSpc>
            <a:defRPr sz="1000"/>
          </a:pPr>
          <a:r>
            <a:rPr lang="ja-JP" altLang="en-US" sz="1000" b="0" i="0" u="none" strike="noStrike" baseline="0">
              <a:solidFill>
                <a:srgbClr val="000000"/>
              </a:solidFill>
              <a:latin typeface="ＭＳ Ｐゴシック"/>
              <a:ea typeface="ＭＳ Ｐゴシック"/>
            </a:rPr>
            <a:t>We have modified our method of recording fare revenues for Kobe Rapid Transit Railway Line</a:t>
          </a:r>
        </a:p>
        <a:p>
          <a:pPr algn="l" rtl="0">
            <a:lnSpc>
              <a:spcPts val="1100"/>
            </a:lnSpc>
            <a:defRPr sz="1000"/>
          </a:pPr>
          <a:r>
            <a:rPr lang="ja-JP" altLang="en-US" sz="1000" b="0" i="0" u="none" strike="noStrike" baseline="0">
              <a:solidFill>
                <a:srgbClr val="000000"/>
              </a:solidFill>
              <a:latin typeface="ＭＳ Ｐゴシック"/>
              <a:ea typeface="ＭＳ Ｐゴシック"/>
            </a:rPr>
            <a:t>as these sections are now co-managed by Hankyu Corporation,Hanshin Electric Railway and Kobe Electric Railway.</a:t>
          </a:r>
        </a:p>
      </xdr:txBody>
    </xdr:sp>
    <xdr:clientData/>
  </xdr:twoCellAnchor>
  <xdr:twoCellAnchor>
    <xdr:from>
      <xdr:col>5</xdr:col>
      <xdr:colOff>538302</xdr:colOff>
      <xdr:row>7</xdr:row>
      <xdr:rowOff>109956</xdr:rowOff>
    </xdr:from>
    <xdr:to>
      <xdr:col>7</xdr:col>
      <xdr:colOff>809625</xdr:colOff>
      <xdr:row>11</xdr:row>
      <xdr:rowOff>57149</xdr:rowOff>
    </xdr:to>
    <xdr:sp macro="" textlink="">
      <xdr:nvSpPr>
        <xdr:cNvPr id="8" name="AutoShape 4"/>
        <xdr:cNvSpPr>
          <a:spLocks noChangeArrowheads="1"/>
        </xdr:cNvSpPr>
      </xdr:nvSpPr>
      <xdr:spPr bwMode="auto">
        <a:xfrm>
          <a:off x="8148777" y="1310106"/>
          <a:ext cx="2042973" cy="632993"/>
        </a:xfrm>
        <a:prstGeom prst="wedgeRectCallout">
          <a:avLst>
            <a:gd name="adj1" fmla="val -17217"/>
            <a:gd name="adj2" fmla="val 93259"/>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1995/1/17</a:t>
          </a:r>
        </a:p>
        <a:p>
          <a:pPr algn="l" rtl="0">
            <a:lnSpc>
              <a:spcPts val="1200"/>
            </a:lnSpc>
            <a:defRPr sz="1000"/>
          </a:pPr>
          <a:r>
            <a:rPr lang="ja-JP" altLang="en-US" sz="1000" b="0" i="0" u="none" strike="noStrike" baseline="0">
              <a:solidFill>
                <a:srgbClr val="000000"/>
              </a:solidFill>
              <a:latin typeface="ＭＳ Ｐゴシック"/>
              <a:ea typeface="ＭＳ Ｐゴシック"/>
            </a:rPr>
            <a:t>阪神淡路大震災発生</a:t>
          </a:r>
        </a:p>
        <a:p>
          <a:pPr algn="l" rtl="0">
            <a:lnSpc>
              <a:spcPts val="1100"/>
            </a:lnSpc>
            <a:defRPr sz="1000"/>
          </a:pPr>
          <a:r>
            <a:rPr lang="ja-JP" altLang="en-US" sz="1000" b="0" i="0" u="none" strike="noStrike" baseline="0">
              <a:solidFill>
                <a:srgbClr val="000000"/>
              </a:solidFill>
              <a:latin typeface="ＭＳ Ｐゴシック"/>
              <a:ea typeface="ＭＳ Ｐゴシック"/>
            </a:rPr>
            <a:t>The Great Hanshin-Awaji Earthquake</a:t>
          </a:r>
        </a:p>
      </xdr:txBody>
    </xdr:sp>
    <xdr:clientData/>
  </xdr:twoCellAnchor>
  <xdr:twoCellAnchor>
    <xdr:from>
      <xdr:col>12</xdr:col>
      <xdr:colOff>705971</xdr:colOff>
      <xdr:row>16</xdr:row>
      <xdr:rowOff>61073</xdr:rowOff>
    </xdr:from>
    <xdr:to>
      <xdr:col>14</xdr:col>
      <xdr:colOff>806824</xdr:colOff>
      <xdr:row>18</xdr:row>
      <xdr:rowOff>52278</xdr:rowOff>
    </xdr:to>
    <xdr:sp macro="" textlink="">
      <xdr:nvSpPr>
        <xdr:cNvPr id="9" name="AutoShape 16"/>
        <xdr:cNvSpPr>
          <a:spLocks noChangeArrowheads="1"/>
        </xdr:cNvSpPr>
      </xdr:nvSpPr>
      <xdr:spPr bwMode="auto">
        <a:xfrm>
          <a:off x="14522824" y="2750485"/>
          <a:ext cx="1871382" cy="327381"/>
        </a:xfrm>
        <a:prstGeom prst="wedgeRectCallout">
          <a:avLst>
            <a:gd name="adj1" fmla="val -75893"/>
            <a:gd name="adj2" fmla="val -149421"/>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overflow" horzOverflow="overflow" wrap="non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ts val="1200"/>
            </a:lnSpc>
            <a:defRPr sz="1000"/>
          </a:pPr>
          <a:r>
            <a:rPr lang="ja-JP" altLang="en-US" sz="1000" b="0" i="0" u="none" strike="noStrike" baseline="0">
              <a:solidFill>
                <a:srgbClr val="000000"/>
              </a:solidFill>
              <a:latin typeface="ＭＳ Ｐゴシック"/>
              <a:ea typeface="ＭＳ Ｐゴシック"/>
            </a:rPr>
            <a:t>新型コロナウイルス感染拡大</a:t>
          </a:r>
        </a:p>
        <a:p>
          <a:pPr algn="l" rtl="0">
            <a:lnSpc>
              <a:spcPts val="1100"/>
            </a:lnSpc>
            <a:defRPr sz="1000"/>
          </a:pPr>
          <a:r>
            <a:rPr lang="en-US" altLang="ja-JP" sz="1000" b="0" i="0" u="none" strike="noStrike" baseline="0">
              <a:solidFill>
                <a:srgbClr val="000000"/>
              </a:solidFill>
              <a:latin typeface="ＭＳ Ｐゴシック"/>
              <a:ea typeface="ＭＳ Ｐゴシック"/>
            </a:rPr>
            <a:t>Covid-19 pandemic</a:t>
          </a: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4</xdr:col>
      <xdr:colOff>862853</xdr:colOff>
      <xdr:row>12</xdr:row>
      <xdr:rowOff>67796</xdr:rowOff>
    </xdr:from>
    <xdr:to>
      <xdr:col>4</xdr:col>
      <xdr:colOff>2685682</xdr:colOff>
      <xdr:row>14</xdr:row>
      <xdr:rowOff>59001</xdr:rowOff>
    </xdr:to>
    <xdr:sp macro="" textlink="">
      <xdr:nvSpPr>
        <xdr:cNvPr id="10" name="AutoShape 16"/>
        <xdr:cNvSpPr>
          <a:spLocks noChangeArrowheads="1"/>
        </xdr:cNvSpPr>
      </xdr:nvSpPr>
      <xdr:spPr bwMode="auto">
        <a:xfrm>
          <a:off x="4762500" y="2084855"/>
          <a:ext cx="1822829" cy="327381"/>
        </a:xfrm>
        <a:prstGeom prst="wedgeRectCallout">
          <a:avLst>
            <a:gd name="adj1" fmla="val 65496"/>
            <a:gd name="adj2" fmla="val 64244"/>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overflow" horzOverflow="overflow" wrap="non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ts val="1200"/>
            </a:lnSpc>
            <a:defRPr sz="1000"/>
          </a:pPr>
          <a:r>
            <a:rPr lang="ja-JP" altLang="en-US" sz="1000" b="0" i="0" u="none" strike="noStrike" baseline="0">
              <a:solidFill>
                <a:srgbClr val="000000"/>
              </a:solidFill>
              <a:latin typeface="ＭＳ Ｐゴシック"/>
              <a:ea typeface="ＭＳ Ｐゴシック"/>
            </a:rPr>
            <a:t>新型コロナウイルス感染拡大</a:t>
          </a:r>
        </a:p>
        <a:p>
          <a:pPr algn="l" rtl="0">
            <a:lnSpc>
              <a:spcPts val="1100"/>
            </a:lnSpc>
            <a:defRPr sz="1000"/>
          </a:pPr>
          <a:r>
            <a:rPr lang="en-US" altLang="ja-JP" sz="1000" b="0" i="0" u="none" strike="noStrike" baseline="0">
              <a:solidFill>
                <a:srgbClr val="000000"/>
              </a:solidFill>
              <a:latin typeface="ＭＳ Ｐゴシック"/>
              <a:ea typeface="ＭＳ Ｐゴシック"/>
            </a:rPr>
            <a:t>Covid-19 pandemic</a:t>
          </a:r>
          <a:endParaRPr lang="ja-JP" altLang="en-US" sz="10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1"/>
  <sheetViews>
    <sheetView showGridLines="0" tabSelected="1" view="pageBreakPreview" zoomScale="90" zoomScaleNormal="90" zoomScaleSheetLayoutView="90" workbookViewId="0"/>
  </sheetViews>
  <sheetFormatPr defaultRowHeight="13.5" x14ac:dyDescent="0.15"/>
  <cols>
    <col min="2" max="2" width="2.75" customWidth="1"/>
    <col min="3" max="3" width="32.625" customWidth="1"/>
    <col min="4" max="8" width="10.625" bestFit="1" customWidth="1"/>
    <col min="9" max="9" width="10.875" bestFit="1" customWidth="1"/>
    <col min="10" max="10" width="10.75" customWidth="1"/>
    <col min="11" max="11" width="10.875" style="5" bestFit="1" customWidth="1"/>
    <col min="12" max="12" width="10.625" style="5" bestFit="1" customWidth="1"/>
    <col min="13" max="13" width="10.625" style="16" bestFit="1" customWidth="1"/>
    <col min="14" max="14" width="10.625" bestFit="1" customWidth="1"/>
  </cols>
  <sheetData>
    <row r="1" spans="1:14" x14ac:dyDescent="0.15">
      <c r="A1" s="139"/>
    </row>
    <row r="3" spans="1:14" ht="18" x14ac:dyDescent="0.15">
      <c r="B3" s="5"/>
      <c r="C3" s="5"/>
      <c r="D3" s="5"/>
      <c r="E3" s="5"/>
      <c r="F3" s="5"/>
      <c r="G3" s="5"/>
      <c r="H3" s="5"/>
      <c r="I3" s="5"/>
      <c r="J3" s="5"/>
      <c r="L3" s="158" t="s">
        <v>286</v>
      </c>
      <c r="M3" s="364">
        <v>44728</v>
      </c>
      <c r="N3" s="364"/>
    </row>
    <row r="4" spans="1:14" x14ac:dyDescent="0.15">
      <c r="K4"/>
    </row>
    <row r="5" spans="1:14" ht="18" x14ac:dyDescent="0.15">
      <c r="B5" s="5"/>
      <c r="C5" s="5"/>
      <c r="D5" s="5"/>
      <c r="E5" s="5"/>
      <c r="F5" s="5"/>
      <c r="G5" s="5"/>
      <c r="H5" s="5"/>
      <c r="I5" s="5"/>
      <c r="J5" s="5"/>
      <c r="L5" s="159" t="s">
        <v>287</v>
      </c>
      <c r="M5" s="365">
        <f>M3</f>
        <v>44728</v>
      </c>
      <c r="N5" s="365"/>
    </row>
    <row r="6" spans="1:14" x14ac:dyDescent="0.15">
      <c r="K6"/>
      <c r="L6"/>
      <c r="M6"/>
    </row>
    <row r="7" spans="1:14" x14ac:dyDescent="0.15">
      <c r="K7"/>
      <c r="L7"/>
      <c r="M7"/>
    </row>
    <row r="8" spans="1:14" x14ac:dyDescent="0.15">
      <c r="K8"/>
      <c r="L8"/>
      <c r="M8"/>
    </row>
    <row r="9" spans="1:14" x14ac:dyDescent="0.15">
      <c r="K9"/>
      <c r="L9"/>
      <c r="M9"/>
    </row>
    <row r="10" spans="1:14" s="1" customFormat="1" x14ac:dyDescent="0.15">
      <c r="B10"/>
      <c r="C10"/>
      <c r="D10"/>
      <c r="E10"/>
      <c r="F10"/>
      <c r="G10"/>
      <c r="H10"/>
      <c r="I10"/>
      <c r="J10"/>
      <c r="K10"/>
      <c r="L10"/>
      <c r="M10"/>
      <c r="N10"/>
    </row>
    <row r="11" spans="1:14" s="1" customFormat="1" x14ac:dyDescent="0.15">
      <c r="B11"/>
      <c r="C11"/>
      <c r="D11"/>
      <c r="E11"/>
      <c r="F11"/>
      <c r="G11"/>
      <c r="H11"/>
      <c r="I11"/>
      <c r="J11"/>
      <c r="K11"/>
      <c r="L11"/>
      <c r="M11"/>
      <c r="N11"/>
    </row>
    <row r="12" spans="1:14" s="1" customFormat="1" x14ac:dyDescent="0.15">
      <c r="B12"/>
      <c r="C12"/>
      <c r="D12"/>
      <c r="E12"/>
      <c r="F12"/>
      <c r="G12"/>
      <c r="H12"/>
      <c r="I12"/>
      <c r="J12"/>
      <c r="K12"/>
      <c r="L12"/>
      <c r="M12"/>
      <c r="N12"/>
    </row>
    <row r="13" spans="1:14" s="1" customFormat="1" x14ac:dyDescent="0.15">
      <c r="B13"/>
      <c r="C13"/>
      <c r="D13"/>
      <c r="E13"/>
      <c r="F13"/>
      <c r="G13"/>
      <c r="H13"/>
      <c r="I13"/>
      <c r="J13"/>
      <c r="K13"/>
      <c r="L13"/>
      <c r="M13"/>
      <c r="N13"/>
    </row>
    <row r="14" spans="1:14" s="1" customFormat="1" x14ac:dyDescent="0.15">
      <c r="B14"/>
      <c r="C14"/>
      <c r="D14"/>
      <c r="E14"/>
      <c r="F14"/>
      <c r="G14"/>
      <c r="H14"/>
      <c r="I14"/>
      <c r="J14"/>
      <c r="K14"/>
      <c r="L14"/>
      <c r="M14"/>
      <c r="N14"/>
    </row>
    <row r="15" spans="1:14" s="1" customFormat="1" x14ac:dyDescent="0.15">
      <c r="B15"/>
      <c r="C15"/>
      <c r="D15"/>
      <c r="E15"/>
      <c r="F15"/>
      <c r="G15"/>
      <c r="H15"/>
      <c r="I15"/>
      <c r="J15"/>
      <c r="K15"/>
      <c r="L15"/>
      <c r="M15"/>
      <c r="N15"/>
    </row>
    <row r="16" spans="1:14" s="1" customFormat="1" x14ac:dyDescent="0.15">
      <c r="B16"/>
      <c r="C16"/>
      <c r="D16"/>
      <c r="E16"/>
      <c r="F16"/>
      <c r="G16"/>
      <c r="H16"/>
      <c r="I16"/>
      <c r="J16"/>
      <c r="K16"/>
      <c r="L16"/>
      <c r="M16"/>
      <c r="N16"/>
    </row>
    <row r="17" spans="2:14" s="1" customFormat="1" x14ac:dyDescent="0.15">
      <c r="B17"/>
      <c r="C17"/>
      <c r="D17"/>
      <c r="E17"/>
      <c r="F17"/>
      <c r="G17"/>
      <c r="H17"/>
      <c r="I17"/>
      <c r="J17"/>
      <c r="K17"/>
      <c r="L17"/>
      <c r="M17"/>
      <c r="N17"/>
    </row>
    <row r="18" spans="2:14" s="1" customFormat="1" x14ac:dyDescent="0.15">
      <c r="B18"/>
      <c r="C18"/>
      <c r="D18"/>
      <c r="E18"/>
      <c r="F18"/>
      <c r="G18"/>
      <c r="H18"/>
      <c r="I18"/>
      <c r="J18"/>
      <c r="K18"/>
      <c r="L18"/>
      <c r="M18"/>
      <c r="N18"/>
    </row>
    <row r="19" spans="2:14" s="1" customFormat="1" x14ac:dyDescent="0.15">
      <c r="B19"/>
      <c r="C19"/>
      <c r="D19"/>
      <c r="E19"/>
      <c r="F19"/>
      <c r="G19"/>
      <c r="H19"/>
      <c r="I19"/>
      <c r="J19"/>
      <c r="K19"/>
      <c r="L19"/>
      <c r="M19"/>
      <c r="N19"/>
    </row>
    <row r="20" spans="2:14" s="13" customFormat="1" x14ac:dyDescent="0.15">
      <c r="B20"/>
      <c r="C20"/>
      <c r="D20"/>
      <c r="E20"/>
      <c r="F20"/>
      <c r="G20"/>
      <c r="H20"/>
      <c r="I20"/>
      <c r="J20"/>
      <c r="K20"/>
      <c r="L20"/>
      <c r="M20"/>
      <c r="N20"/>
    </row>
    <row r="21" spans="2:14" s="1" customFormat="1" x14ac:dyDescent="0.15">
      <c r="B21"/>
      <c r="C21"/>
      <c r="D21"/>
      <c r="E21"/>
      <c r="F21"/>
      <c r="G21"/>
      <c r="H21"/>
      <c r="I21"/>
      <c r="J21"/>
      <c r="K21"/>
      <c r="L21"/>
      <c r="M21"/>
      <c r="N21"/>
    </row>
    <row r="22" spans="2:14" s="1" customFormat="1" x14ac:dyDescent="0.15">
      <c r="B22"/>
      <c r="C22"/>
      <c r="D22"/>
      <c r="E22"/>
      <c r="F22"/>
      <c r="G22"/>
      <c r="H22"/>
      <c r="I22"/>
      <c r="J22"/>
      <c r="K22"/>
      <c r="L22"/>
      <c r="M22"/>
      <c r="N22"/>
    </row>
    <row r="23" spans="2:14" s="1" customFormat="1" x14ac:dyDescent="0.15">
      <c r="B23"/>
      <c r="C23"/>
      <c r="D23"/>
      <c r="E23"/>
      <c r="F23"/>
      <c r="G23"/>
      <c r="H23"/>
      <c r="I23"/>
      <c r="J23"/>
      <c r="K23"/>
      <c r="L23"/>
      <c r="M23"/>
      <c r="N23"/>
    </row>
    <row r="24" spans="2:14" s="1" customFormat="1" x14ac:dyDescent="0.15">
      <c r="B24"/>
      <c r="C24"/>
      <c r="D24"/>
      <c r="E24"/>
      <c r="F24"/>
      <c r="G24"/>
      <c r="H24"/>
      <c r="I24"/>
      <c r="J24"/>
      <c r="K24"/>
      <c r="L24"/>
      <c r="M24"/>
      <c r="N24"/>
    </row>
    <row r="25" spans="2:14" s="1" customFormat="1" x14ac:dyDescent="0.15">
      <c r="B25"/>
      <c r="C25"/>
      <c r="D25"/>
      <c r="E25"/>
      <c r="F25"/>
      <c r="G25"/>
      <c r="H25"/>
      <c r="I25"/>
      <c r="J25"/>
      <c r="K25"/>
      <c r="L25"/>
      <c r="M25"/>
      <c r="N25"/>
    </row>
    <row r="26" spans="2:14" s="1" customFormat="1" x14ac:dyDescent="0.15">
      <c r="B26"/>
      <c r="C26"/>
      <c r="D26"/>
      <c r="E26"/>
      <c r="F26"/>
      <c r="G26"/>
      <c r="H26"/>
      <c r="I26"/>
      <c r="J26"/>
      <c r="K26"/>
      <c r="L26"/>
      <c r="M26"/>
      <c r="N26"/>
    </row>
    <row r="27" spans="2:14" s="1" customFormat="1" x14ac:dyDescent="0.15">
      <c r="B27"/>
      <c r="C27"/>
      <c r="D27"/>
      <c r="E27"/>
      <c r="F27"/>
      <c r="G27"/>
      <c r="H27"/>
      <c r="I27"/>
      <c r="J27"/>
      <c r="K27"/>
      <c r="L27"/>
      <c r="M27"/>
      <c r="N27"/>
    </row>
    <row r="28" spans="2:14" s="1" customFormat="1" x14ac:dyDescent="0.15">
      <c r="B28"/>
      <c r="C28"/>
      <c r="D28"/>
      <c r="E28"/>
      <c r="F28"/>
      <c r="G28"/>
      <c r="H28"/>
      <c r="I28"/>
      <c r="J28"/>
      <c r="K28"/>
      <c r="L28"/>
      <c r="M28"/>
      <c r="N28"/>
    </row>
    <row r="29" spans="2:14" s="1" customFormat="1" x14ac:dyDescent="0.15">
      <c r="B29"/>
      <c r="C29"/>
      <c r="D29"/>
      <c r="E29"/>
      <c r="F29"/>
      <c r="G29"/>
      <c r="H29"/>
      <c r="I29"/>
      <c r="J29"/>
      <c r="K29"/>
      <c r="L29"/>
      <c r="M29"/>
      <c r="N29"/>
    </row>
    <row r="30" spans="2:14" s="1" customFormat="1" x14ac:dyDescent="0.15">
      <c r="B30"/>
      <c r="C30"/>
      <c r="D30"/>
      <c r="E30"/>
      <c r="F30"/>
      <c r="G30"/>
      <c r="H30"/>
      <c r="I30"/>
      <c r="J30"/>
      <c r="K30"/>
      <c r="L30"/>
      <c r="M30"/>
      <c r="N30"/>
    </row>
    <row r="31" spans="2:14" s="6" customFormat="1" x14ac:dyDescent="0.15">
      <c r="B31"/>
      <c r="C31"/>
      <c r="D31"/>
      <c r="E31"/>
      <c r="F31"/>
      <c r="G31"/>
      <c r="H31"/>
      <c r="I31"/>
      <c r="J31"/>
      <c r="K31"/>
      <c r="L31"/>
      <c r="M31"/>
      <c r="N31"/>
    </row>
    <row r="32" spans="2:14" s="2" customFormat="1" x14ac:dyDescent="0.15">
      <c r="B32"/>
      <c r="C32"/>
      <c r="D32"/>
      <c r="E32"/>
      <c r="F32"/>
      <c r="G32"/>
      <c r="H32"/>
      <c r="I32"/>
      <c r="J32"/>
      <c r="K32"/>
      <c r="L32"/>
      <c r="M32"/>
      <c r="N32"/>
    </row>
    <row r="33" spans="2:14" s="2" customFormat="1" x14ac:dyDescent="0.15">
      <c r="B33"/>
      <c r="C33"/>
      <c r="D33"/>
      <c r="E33"/>
      <c r="F33"/>
      <c r="G33"/>
      <c r="H33"/>
      <c r="I33"/>
      <c r="J33"/>
      <c r="K33"/>
      <c r="L33"/>
      <c r="M33"/>
      <c r="N33"/>
    </row>
    <row r="34" spans="2:14" s="2" customFormat="1" x14ac:dyDescent="0.15">
      <c r="B34"/>
      <c r="C34"/>
      <c r="D34"/>
      <c r="E34"/>
      <c r="F34"/>
      <c r="G34"/>
      <c r="H34"/>
      <c r="I34"/>
      <c r="J34"/>
      <c r="K34"/>
      <c r="L34"/>
      <c r="M34"/>
      <c r="N34"/>
    </row>
    <row r="35" spans="2:14" x14ac:dyDescent="0.15">
      <c r="K35"/>
      <c r="L35"/>
      <c r="M35"/>
    </row>
    <row r="36" spans="2:14" x14ac:dyDescent="0.15">
      <c r="K36"/>
      <c r="L36"/>
      <c r="M36"/>
    </row>
    <row r="37" spans="2:14" x14ac:dyDescent="0.15">
      <c r="K37"/>
      <c r="L37"/>
      <c r="M37"/>
    </row>
    <row r="38" spans="2:14" x14ac:dyDescent="0.15">
      <c r="K38"/>
      <c r="L38"/>
      <c r="M38"/>
    </row>
    <row r="39" spans="2:14" x14ac:dyDescent="0.15">
      <c r="K39"/>
      <c r="L39"/>
      <c r="M39"/>
    </row>
    <row r="40" spans="2:14" x14ac:dyDescent="0.15">
      <c r="K40"/>
      <c r="L40"/>
      <c r="M40"/>
    </row>
    <row r="41" spans="2:14" x14ac:dyDescent="0.15">
      <c r="K41"/>
      <c r="L41"/>
      <c r="M41"/>
    </row>
    <row r="42" spans="2:14" x14ac:dyDescent="0.15">
      <c r="K42"/>
      <c r="L42"/>
      <c r="M42"/>
    </row>
    <row r="43" spans="2:14" x14ac:dyDescent="0.15">
      <c r="K43"/>
      <c r="L43"/>
      <c r="M43"/>
    </row>
    <row r="44" spans="2:14" x14ac:dyDescent="0.15">
      <c r="K44"/>
      <c r="L44"/>
      <c r="M44"/>
    </row>
    <row r="45" spans="2:14" x14ac:dyDescent="0.15">
      <c r="K45"/>
      <c r="L45"/>
      <c r="M45"/>
    </row>
    <row r="46" spans="2:14" x14ac:dyDescent="0.15">
      <c r="D46" s="3"/>
      <c r="E46" s="3"/>
      <c r="F46" s="3"/>
      <c r="G46" s="3"/>
      <c r="H46" s="3"/>
      <c r="I46" s="3"/>
      <c r="J46" s="3"/>
      <c r="K46" s="7"/>
      <c r="L46" s="3"/>
      <c r="M46" s="18"/>
    </row>
    <row r="47" spans="2:14" x14ac:dyDescent="0.15">
      <c r="D47" s="3"/>
      <c r="E47" s="3"/>
      <c r="F47" s="3"/>
      <c r="G47" s="3"/>
      <c r="H47" s="3"/>
      <c r="I47" s="3"/>
      <c r="J47" s="3"/>
      <c r="K47" s="7"/>
      <c r="L47" s="3"/>
      <c r="M47" s="18"/>
    </row>
    <row r="48" spans="2:14" x14ac:dyDescent="0.15">
      <c r="D48" s="4"/>
      <c r="E48" s="4"/>
      <c r="F48" s="4"/>
      <c r="G48" s="4"/>
      <c r="H48" s="4"/>
      <c r="I48" s="4"/>
      <c r="J48" s="4"/>
      <c r="K48" s="8"/>
      <c r="L48" s="8"/>
      <c r="M48" s="17"/>
      <c r="N48" s="4"/>
    </row>
    <row r="49" spans="4:14" x14ac:dyDescent="0.15">
      <c r="D49" s="4"/>
      <c r="E49" s="4"/>
      <c r="F49" s="4"/>
      <c r="G49" s="4"/>
      <c r="H49" s="4"/>
      <c r="I49" s="4"/>
      <c r="J49" s="4"/>
      <c r="K49" s="8"/>
      <c r="L49" s="8"/>
      <c r="M49" s="17"/>
      <c r="N49" s="4"/>
    </row>
    <row r="50" spans="4:14" x14ac:dyDescent="0.15">
      <c r="D50" s="4"/>
      <c r="E50" s="4"/>
      <c r="F50" s="4"/>
      <c r="G50" s="4"/>
      <c r="H50" s="4"/>
      <c r="I50" s="4"/>
      <c r="J50" s="4"/>
      <c r="K50" s="8"/>
      <c r="L50" s="8"/>
      <c r="M50" s="17"/>
      <c r="N50" s="4"/>
    </row>
    <row r="51" spans="4:14" x14ac:dyDescent="0.15">
      <c r="D51" s="4"/>
      <c r="E51" s="4"/>
      <c r="F51" s="4"/>
      <c r="G51" s="4"/>
      <c r="H51" s="4"/>
      <c r="I51" s="4"/>
      <c r="J51" s="4"/>
      <c r="K51" s="8"/>
      <c r="L51" s="8"/>
      <c r="M51" s="17"/>
      <c r="N51" s="4"/>
    </row>
    <row r="52" spans="4:14" x14ac:dyDescent="0.15">
      <c r="D52" s="4"/>
      <c r="E52" s="4"/>
      <c r="F52" s="4"/>
      <c r="G52" s="4"/>
      <c r="H52" s="4"/>
      <c r="I52" s="4"/>
      <c r="J52" s="4"/>
      <c r="K52" s="8"/>
      <c r="L52" s="8"/>
      <c r="M52" s="17"/>
      <c r="N52" s="4"/>
    </row>
    <row r="53" spans="4:14" x14ac:dyDescent="0.15">
      <c r="D53" s="4"/>
      <c r="E53" s="4"/>
      <c r="F53" s="4"/>
      <c r="G53" s="4"/>
      <c r="H53" s="4"/>
      <c r="I53" s="4"/>
      <c r="J53" s="4"/>
      <c r="K53" s="8"/>
      <c r="L53" s="8"/>
      <c r="M53" s="17"/>
      <c r="N53" s="4"/>
    </row>
    <row r="54" spans="4:14" x14ac:dyDescent="0.15">
      <c r="D54" s="4"/>
      <c r="E54" s="4"/>
      <c r="F54" s="4"/>
      <c r="G54" s="4"/>
      <c r="H54" s="4"/>
      <c r="I54" s="4"/>
      <c r="J54" s="4"/>
      <c r="K54" s="8"/>
      <c r="L54" s="8"/>
      <c r="M54" s="17"/>
      <c r="N54" s="4"/>
    </row>
    <row r="55" spans="4:14" x14ac:dyDescent="0.15">
      <c r="D55" s="4"/>
      <c r="E55" s="4"/>
      <c r="F55" s="4"/>
      <c r="G55" s="4"/>
      <c r="H55" s="4"/>
      <c r="I55" s="4"/>
      <c r="J55" s="4"/>
      <c r="K55" s="8"/>
      <c r="L55" s="8"/>
      <c r="M55" s="17"/>
      <c r="N55" s="4"/>
    </row>
    <row r="56" spans="4:14" x14ac:dyDescent="0.15">
      <c r="D56" s="4"/>
      <c r="E56" s="4"/>
      <c r="F56" s="4"/>
      <c r="G56" s="4"/>
      <c r="H56" s="4"/>
      <c r="I56" s="4"/>
      <c r="J56" s="4"/>
      <c r="K56" s="8"/>
      <c r="L56" s="8"/>
      <c r="M56" s="17"/>
      <c r="N56" s="4"/>
    </row>
    <row r="57" spans="4:14" x14ac:dyDescent="0.15">
      <c r="D57" s="4"/>
      <c r="E57" s="4"/>
      <c r="F57" s="4"/>
      <c r="G57" s="4"/>
      <c r="H57" s="4"/>
      <c r="I57" s="4"/>
      <c r="J57" s="4"/>
      <c r="K57" s="8"/>
      <c r="L57" s="8"/>
      <c r="M57" s="17"/>
      <c r="N57" s="4"/>
    </row>
    <row r="58" spans="4:14" x14ac:dyDescent="0.15">
      <c r="D58" s="4"/>
      <c r="E58" s="4"/>
      <c r="F58" s="4"/>
      <c r="G58" s="4"/>
      <c r="H58" s="4"/>
      <c r="I58" s="4"/>
      <c r="J58" s="4"/>
      <c r="K58" s="8"/>
      <c r="L58" s="8"/>
      <c r="M58" s="17"/>
      <c r="N58" s="4"/>
    </row>
    <row r="59" spans="4:14" x14ac:dyDescent="0.15">
      <c r="D59" s="4"/>
      <c r="E59" s="4"/>
      <c r="F59" s="4"/>
      <c r="G59" s="4"/>
      <c r="H59" s="4"/>
      <c r="I59" s="4"/>
      <c r="J59" s="4"/>
      <c r="K59" s="8"/>
      <c r="L59" s="8"/>
      <c r="M59" s="17"/>
      <c r="N59" s="4"/>
    </row>
    <row r="60" spans="4:14" x14ac:dyDescent="0.15">
      <c r="D60" s="4"/>
      <c r="E60" s="4"/>
      <c r="F60" s="4"/>
      <c r="G60" s="4"/>
      <c r="H60" s="4"/>
      <c r="I60" s="4"/>
      <c r="J60" s="4"/>
      <c r="K60" s="8"/>
      <c r="L60" s="8"/>
      <c r="M60" s="17"/>
      <c r="N60" s="4"/>
    </row>
    <row r="61" spans="4:14" x14ac:dyDescent="0.15">
      <c r="D61" s="4"/>
      <c r="E61" s="4"/>
      <c r="F61" s="4"/>
      <c r="G61" s="4"/>
      <c r="H61" s="4"/>
      <c r="I61" s="4"/>
      <c r="J61" s="4"/>
      <c r="K61" s="8"/>
      <c r="L61" s="8"/>
      <c r="M61" s="17"/>
      <c r="N61" s="4"/>
    </row>
    <row r="62" spans="4:14" x14ac:dyDescent="0.15">
      <c r="D62" s="4"/>
      <c r="E62" s="4"/>
      <c r="F62" s="4"/>
      <c r="G62" s="4"/>
      <c r="H62" s="4"/>
      <c r="I62" s="4"/>
      <c r="J62" s="4"/>
      <c r="K62" s="8"/>
      <c r="L62" s="8"/>
      <c r="M62" s="17"/>
      <c r="N62" s="4"/>
    </row>
    <row r="63" spans="4:14" x14ac:dyDescent="0.15">
      <c r="D63" s="4"/>
      <c r="E63" s="4"/>
      <c r="F63" s="4"/>
      <c r="G63" s="4"/>
      <c r="H63" s="4"/>
      <c r="I63" s="4"/>
      <c r="J63" s="4"/>
      <c r="K63" s="8"/>
      <c r="L63" s="8"/>
      <c r="M63" s="17"/>
      <c r="N63" s="4"/>
    </row>
    <row r="64" spans="4:14" x14ac:dyDescent="0.15">
      <c r="D64" s="4"/>
      <c r="E64" s="4"/>
      <c r="F64" s="4"/>
      <c r="G64" s="4"/>
      <c r="H64" s="4"/>
      <c r="I64" s="4"/>
      <c r="J64" s="4"/>
      <c r="K64" s="8"/>
      <c r="L64" s="8"/>
      <c r="M64" s="17"/>
      <c r="N64" s="4"/>
    </row>
    <row r="65" spans="4:14" x14ac:dyDescent="0.15">
      <c r="D65" s="4"/>
      <c r="E65" s="4"/>
      <c r="F65" s="4"/>
      <c r="G65" s="4"/>
      <c r="H65" s="4"/>
      <c r="I65" s="4"/>
      <c r="J65" s="4"/>
      <c r="K65" s="8"/>
      <c r="L65" s="8"/>
      <c r="M65" s="17"/>
      <c r="N65" s="4"/>
    </row>
    <row r="66" spans="4:14" x14ac:dyDescent="0.15">
      <c r="D66" s="4"/>
      <c r="E66" s="4"/>
      <c r="F66" s="4"/>
      <c r="G66" s="4"/>
      <c r="H66" s="4"/>
      <c r="I66" s="4"/>
      <c r="J66" s="4"/>
      <c r="K66" s="8"/>
      <c r="L66" s="8"/>
      <c r="M66" s="17"/>
      <c r="N66" s="4"/>
    </row>
    <row r="67" spans="4:14" x14ac:dyDescent="0.15">
      <c r="D67" s="4"/>
      <c r="E67" s="4"/>
      <c r="F67" s="4"/>
      <c r="G67" s="4"/>
      <c r="H67" s="4"/>
      <c r="I67" s="4"/>
      <c r="J67" s="4"/>
      <c r="K67" s="8"/>
      <c r="L67" s="8"/>
      <c r="M67" s="17"/>
      <c r="N67" s="4"/>
    </row>
    <row r="68" spans="4:14" x14ac:dyDescent="0.15">
      <c r="D68" s="4"/>
      <c r="E68" s="4"/>
      <c r="F68" s="4"/>
      <c r="G68" s="4"/>
      <c r="H68" s="4"/>
      <c r="I68" s="4"/>
      <c r="J68" s="4"/>
      <c r="K68" s="8"/>
      <c r="L68" s="8"/>
      <c r="M68" s="17"/>
      <c r="N68" s="4"/>
    </row>
    <row r="69" spans="4:14" x14ac:dyDescent="0.15">
      <c r="D69" s="4"/>
      <c r="E69" s="4"/>
      <c r="F69" s="4"/>
      <c r="G69" s="4"/>
      <c r="H69" s="4"/>
      <c r="I69" s="4"/>
      <c r="J69" s="4"/>
      <c r="K69" s="8"/>
      <c r="L69" s="8"/>
      <c r="M69" s="17"/>
      <c r="N69" s="4"/>
    </row>
    <row r="70" spans="4:14" x14ac:dyDescent="0.15">
      <c r="D70" s="4"/>
      <c r="E70" s="4"/>
      <c r="F70" s="4"/>
      <c r="G70" s="4"/>
      <c r="H70" s="4"/>
      <c r="I70" s="4"/>
      <c r="J70" s="4"/>
      <c r="K70" s="8"/>
      <c r="L70" s="8"/>
      <c r="M70" s="17"/>
      <c r="N70" s="4"/>
    </row>
    <row r="71" spans="4:14" x14ac:dyDescent="0.15">
      <c r="D71" s="4"/>
      <c r="E71" s="4"/>
      <c r="F71" s="4"/>
      <c r="G71" s="4"/>
      <c r="H71" s="4"/>
      <c r="I71" s="4"/>
      <c r="J71" s="4"/>
      <c r="K71" s="8"/>
      <c r="L71" s="8"/>
      <c r="M71" s="17"/>
      <c r="N71" s="4"/>
    </row>
    <row r="72" spans="4:14" x14ac:dyDescent="0.15">
      <c r="D72" s="4"/>
      <c r="E72" s="4"/>
      <c r="F72" s="4"/>
      <c r="G72" s="4"/>
      <c r="H72" s="4"/>
      <c r="I72" s="4"/>
      <c r="J72" s="4"/>
      <c r="K72" s="8"/>
      <c r="L72" s="8"/>
      <c r="M72" s="17"/>
      <c r="N72" s="4"/>
    </row>
    <row r="73" spans="4:14" x14ac:dyDescent="0.15">
      <c r="D73" s="4"/>
      <c r="E73" s="4"/>
      <c r="F73" s="4"/>
      <c r="G73" s="4"/>
      <c r="H73" s="4"/>
      <c r="I73" s="4"/>
      <c r="J73" s="4"/>
      <c r="K73" s="8"/>
      <c r="L73" s="8"/>
      <c r="M73" s="17"/>
      <c r="N73" s="4"/>
    </row>
    <row r="74" spans="4:14" x14ac:dyDescent="0.15">
      <c r="D74" s="4"/>
      <c r="E74" s="4"/>
      <c r="F74" s="4"/>
      <c r="G74" s="4"/>
      <c r="H74" s="4"/>
      <c r="I74" s="4"/>
      <c r="J74" s="4"/>
      <c r="K74" s="8"/>
      <c r="L74" s="8"/>
      <c r="M74" s="17"/>
      <c r="N74" s="4"/>
    </row>
    <row r="75" spans="4:14" x14ac:dyDescent="0.15">
      <c r="D75" s="4"/>
      <c r="E75" s="4"/>
      <c r="F75" s="4"/>
      <c r="G75" s="4"/>
      <c r="H75" s="4"/>
      <c r="I75" s="4"/>
      <c r="J75" s="4"/>
      <c r="K75" s="8"/>
      <c r="L75" s="8"/>
      <c r="M75" s="17"/>
      <c r="N75" s="4"/>
    </row>
    <row r="76" spans="4:14" x14ac:dyDescent="0.15">
      <c r="D76" s="4"/>
      <c r="E76" s="4"/>
      <c r="F76" s="4"/>
      <c r="G76" s="4"/>
      <c r="H76" s="4"/>
      <c r="I76" s="4"/>
      <c r="J76" s="4"/>
      <c r="K76" s="8"/>
      <c r="L76" s="8"/>
      <c r="M76" s="17"/>
      <c r="N76" s="4"/>
    </row>
    <row r="77" spans="4:14" x14ac:dyDescent="0.15">
      <c r="D77" s="4"/>
      <c r="E77" s="4"/>
      <c r="F77" s="4"/>
      <c r="G77" s="4"/>
      <c r="H77" s="4"/>
      <c r="I77" s="4"/>
      <c r="J77" s="4"/>
      <c r="K77" s="8"/>
      <c r="L77" s="8"/>
      <c r="M77" s="17"/>
      <c r="N77" s="4"/>
    </row>
    <row r="78" spans="4:14" x14ac:dyDescent="0.15">
      <c r="D78" s="4"/>
      <c r="E78" s="4"/>
      <c r="F78" s="4"/>
      <c r="G78" s="4"/>
      <c r="H78" s="4"/>
      <c r="I78" s="4"/>
      <c r="J78" s="4"/>
      <c r="K78" s="8"/>
      <c r="L78" s="8"/>
      <c r="M78" s="17"/>
      <c r="N78" s="4"/>
    </row>
    <row r="79" spans="4:14" x14ac:dyDescent="0.15">
      <c r="D79" s="4"/>
      <c r="E79" s="4"/>
      <c r="F79" s="4"/>
      <c r="G79" s="4"/>
      <c r="H79" s="4"/>
      <c r="I79" s="4"/>
      <c r="J79" s="4"/>
      <c r="K79" s="8"/>
      <c r="L79" s="8"/>
      <c r="M79" s="17"/>
      <c r="N79" s="4"/>
    </row>
    <row r="80" spans="4:14" x14ac:dyDescent="0.15">
      <c r="D80" s="4"/>
      <c r="E80" s="4"/>
      <c r="F80" s="4"/>
      <c r="G80" s="4"/>
      <c r="H80" s="4"/>
      <c r="I80" s="4"/>
      <c r="J80" s="4"/>
      <c r="K80" s="8"/>
      <c r="L80" s="8"/>
      <c r="M80" s="17"/>
      <c r="N80" s="4"/>
    </row>
    <row r="81" spans="4:14" x14ac:dyDescent="0.15">
      <c r="D81" s="4"/>
      <c r="E81" s="4"/>
      <c r="F81" s="4"/>
      <c r="G81" s="4"/>
      <c r="H81" s="4"/>
      <c r="I81" s="4"/>
      <c r="J81" s="4"/>
      <c r="K81" s="8"/>
      <c r="L81" s="8"/>
      <c r="M81" s="17"/>
      <c r="N81" s="4"/>
    </row>
    <row r="82" spans="4:14" x14ac:dyDescent="0.15">
      <c r="D82" s="4"/>
      <c r="E82" s="4"/>
      <c r="F82" s="4"/>
      <c r="G82" s="4"/>
      <c r="H82" s="4"/>
      <c r="I82" s="4"/>
      <c r="J82" s="4"/>
      <c r="K82" s="8"/>
      <c r="L82" s="8"/>
      <c r="M82" s="17"/>
      <c r="N82" s="4"/>
    </row>
    <row r="83" spans="4:14" x14ac:dyDescent="0.15">
      <c r="D83" s="4"/>
      <c r="E83" s="4"/>
      <c r="F83" s="4"/>
      <c r="G83" s="4"/>
      <c r="H83" s="4"/>
      <c r="I83" s="4"/>
      <c r="J83" s="4"/>
      <c r="K83" s="8"/>
      <c r="L83" s="8"/>
      <c r="M83" s="17"/>
      <c r="N83" s="4"/>
    </row>
    <row r="84" spans="4:14" x14ac:dyDescent="0.15">
      <c r="D84" s="4"/>
      <c r="E84" s="4"/>
      <c r="F84" s="4"/>
      <c r="G84" s="4"/>
      <c r="H84" s="4"/>
      <c r="I84" s="4"/>
      <c r="J84" s="4"/>
      <c r="K84" s="8"/>
      <c r="L84" s="8"/>
      <c r="M84" s="17"/>
      <c r="N84" s="4"/>
    </row>
    <row r="85" spans="4:14" x14ac:dyDescent="0.15">
      <c r="D85" s="4"/>
      <c r="E85" s="4"/>
      <c r="F85" s="4"/>
      <c r="G85" s="4"/>
      <c r="H85" s="4"/>
      <c r="I85" s="4"/>
      <c r="J85" s="4"/>
      <c r="K85" s="8"/>
      <c r="L85" s="8"/>
      <c r="M85" s="17"/>
      <c r="N85" s="4"/>
    </row>
    <row r="86" spans="4:14" x14ac:dyDescent="0.15">
      <c r="D86" s="4"/>
      <c r="E86" s="4"/>
      <c r="F86" s="4"/>
      <c r="G86" s="4"/>
      <c r="H86" s="4"/>
      <c r="I86" s="4"/>
      <c r="J86" s="4"/>
      <c r="K86" s="8"/>
      <c r="L86" s="8"/>
      <c r="M86" s="17"/>
      <c r="N86" s="4"/>
    </row>
    <row r="87" spans="4:14" x14ac:dyDescent="0.15">
      <c r="D87" s="4"/>
      <c r="E87" s="4"/>
      <c r="F87" s="4"/>
      <c r="G87" s="4"/>
      <c r="H87" s="4"/>
      <c r="I87" s="4"/>
      <c r="J87" s="4"/>
      <c r="K87" s="8"/>
      <c r="L87" s="8"/>
      <c r="M87" s="17"/>
      <c r="N87" s="4"/>
    </row>
    <row r="88" spans="4:14" x14ac:dyDescent="0.15">
      <c r="D88" s="4"/>
      <c r="E88" s="4"/>
      <c r="F88" s="4"/>
      <c r="G88" s="4"/>
      <c r="H88" s="4"/>
      <c r="I88" s="4"/>
      <c r="J88" s="4"/>
      <c r="K88" s="8"/>
      <c r="L88" s="8"/>
      <c r="M88" s="17"/>
      <c r="N88" s="4"/>
    </row>
    <row r="89" spans="4:14" x14ac:dyDescent="0.15">
      <c r="D89" s="4"/>
      <c r="E89" s="4"/>
      <c r="F89" s="4"/>
      <c r="G89" s="4"/>
      <c r="H89" s="4"/>
      <c r="I89" s="4"/>
      <c r="J89" s="4"/>
      <c r="K89" s="8"/>
      <c r="L89" s="8"/>
      <c r="M89" s="17"/>
      <c r="N89" s="4"/>
    </row>
    <row r="90" spans="4:14" x14ac:dyDescent="0.15">
      <c r="D90" s="4"/>
      <c r="E90" s="4"/>
      <c r="F90" s="4"/>
      <c r="G90" s="4"/>
      <c r="H90" s="4"/>
      <c r="I90" s="4"/>
      <c r="J90" s="4"/>
      <c r="K90" s="8"/>
      <c r="L90" s="8"/>
      <c r="M90" s="17"/>
      <c r="N90" s="4"/>
    </row>
    <row r="91" spans="4:14" x14ac:dyDescent="0.15">
      <c r="D91" s="4"/>
      <c r="E91" s="4"/>
      <c r="F91" s="4"/>
      <c r="G91" s="4"/>
      <c r="H91" s="4"/>
      <c r="I91" s="4"/>
      <c r="J91" s="4"/>
      <c r="K91" s="8"/>
      <c r="L91" s="8"/>
      <c r="M91" s="17"/>
      <c r="N91" s="4"/>
    </row>
    <row r="92" spans="4:14" x14ac:dyDescent="0.15">
      <c r="D92" s="4"/>
      <c r="E92" s="4"/>
      <c r="F92" s="4"/>
      <c r="G92" s="4"/>
      <c r="H92" s="4"/>
      <c r="I92" s="4"/>
      <c r="J92" s="4"/>
      <c r="K92" s="8"/>
      <c r="L92" s="8"/>
      <c r="M92" s="17"/>
      <c r="N92" s="4"/>
    </row>
    <row r="93" spans="4:14" x14ac:dyDescent="0.15">
      <c r="D93" s="4"/>
      <c r="E93" s="4"/>
      <c r="F93" s="4"/>
      <c r="G93" s="4"/>
      <c r="H93" s="4"/>
      <c r="I93" s="4"/>
      <c r="J93" s="4"/>
      <c r="K93" s="8"/>
      <c r="L93" s="8"/>
      <c r="M93" s="17"/>
      <c r="N93" s="4"/>
    </row>
    <row r="94" spans="4:14" x14ac:dyDescent="0.15">
      <c r="D94" s="4"/>
      <c r="E94" s="4"/>
      <c r="F94" s="4"/>
      <c r="G94" s="4"/>
      <c r="H94" s="4"/>
      <c r="I94" s="4"/>
      <c r="J94" s="4"/>
      <c r="K94" s="8"/>
      <c r="L94" s="8"/>
      <c r="M94" s="17"/>
      <c r="N94" s="4"/>
    </row>
    <row r="95" spans="4:14" x14ac:dyDescent="0.15">
      <c r="D95" s="4"/>
      <c r="E95" s="4"/>
      <c r="F95" s="4"/>
      <c r="G95" s="4"/>
      <c r="H95" s="4"/>
      <c r="I95" s="4"/>
      <c r="J95" s="4"/>
      <c r="K95" s="8"/>
      <c r="L95" s="8"/>
      <c r="M95" s="17"/>
      <c r="N95" s="4"/>
    </row>
    <row r="96" spans="4:14" x14ac:dyDescent="0.15">
      <c r="D96" s="4"/>
      <c r="E96" s="4"/>
      <c r="F96" s="4"/>
      <c r="G96" s="4"/>
      <c r="H96" s="4"/>
      <c r="I96" s="4"/>
      <c r="J96" s="4"/>
      <c r="K96" s="8"/>
      <c r="L96" s="8"/>
      <c r="M96" s="17"/>
      <c r="N96" s="4"/>
    </row>
    <row r="97" spans="4:14" x14ac:dyDescent="0.15">
      <c r="D97" s="4"/>
      <c r="E97" s="4"/>
      <c r="F97" s="4"/>
      <c r="G97" s="4"/>
      <c r="H97" s="4"/>
      <c r="I97" s="4"/>
      <c r="J97" s="4"/>
      <c r="K97" s="8"/>
      <c r="L97" s="8"/>
      <c r="M97" s="17"/>
      <c r="N97" s="4"/>
    </row>
    <row r="98" spans="4:14" x14ac:dyDescent="0.15">
      <c r="D98" s="4"/>
      <c r="E98" s="4"/>
      <c r="F98" s="4"/>
      <c r="G98" s="4"/>
      <c r="H98" s="4"/>
      <c r="I98" s="4"/>
      <c r="J98" s="4"/>
      <c r="K98" s="8"/>
      <c r="L98" s="8"/>
      <c r="M98" s="17"/>
      <c r="N98" s="4"/>
    </row>
    <row r="99" spans="4:14" x14ac:dyDescent="0.15">
      <c r="D99" s="4"/>
      <c r="E99" s="4"/>
      <c r="F99" s="4"/>
      <c r="G99" s="4"/>
      <c r="H99" s="4"/>
      <c r="I99" s="4"/>
      <c r="J99" s="4"/>
      <c r="K99" s="8"/>
      <c r="L99" s="8"/>
      <c r="M99" s="17"/>
      <c r="N99" s="4"/>
    </row>
    <row r="100" spans="4:14" x14ac:dyDescent="0.15">
      <c r="D100" s="4"/>
      <c r="E100" s="4"/>
      <c r="F100" s="4"/>
      <c r="G100" s="4"/>
      <c r="H100" s="4"/>
      <c r="I100" s="4"/>
      <c r="J100" s="4"/>
      <c r="K100" s="8"/>
      <c r="L100" s="8"/>
      <c r="M100" s="17"/>
      <c r="N100" s="4"/>
    </row>
    <row r="101" spans="4:14" x14ac:dyDescent="0.15">
      <c r="D101" s="4"/>
      <c r="E101" s="4"/>
      <c r="F101" s="4"/>
      <c r="G101" s="4"/>
      <c r="H101" s="4"/>
      <c r="I101" s="4"/>
      <c r="J101" s="4"/>
      <c r="K101" s="8"/>
      <c r="L101" s="8"/>
      <c r="M101" s="17"/>
      <c r="N101" s="4"/>
    </row>
    <row r="102" spans="4:14" x14ac:dyDescent="0.15">
      <c r="D102" s="4"/>
      <c r="E102" s="4"/>
      <c r="F102" s="4"/>
      <c r="G102" s="4"/>
      <c r="H102" s="4"/>
      <c r="I102" s="4"/>
      <c r="J102" s="4"/>
      <c r="K102" s="8"/>
      <c r="L102" s="8"/>
      <c r="M102" s="17"/>
      <c r="N102" s="4"/>
    </row>
    <row r="103" spans="4:14" x14ac:dyDescent="0.15">
      <c r="D103" s="4"/>
      <c r="E103" s="4"/>
      <c r="F103" s="4"/>
      <c r="G103" s="4"/>
      <c r="H103" s="4"/>
      <c r="I103" s="4"/>
      <c r="J103" s="4"/>
      <c r="K103" s="8"/>
      <c r="L103" s="8"/>
      <c r="M103" s="17"/>
      <c r="N103" s="4"/>
    </row>
    <row r="104" spans="4:14" x14ac:dyDescent="0.15">
      <c r="D104" s="4"/>
      <c r="E104" s="4"/>
      <c r="F104" s="4"/>
      <c r="G104" s="4"/>
      <c r="H104" s="4"/>
      <c r="I104" s="4"/>
      <c r="J104" s="4"/>
      <c r="K104" s="8"/>
      <c r="L104" s="8"/>
      <c r="M104" s="17"/>
      <c r="N104" s="4"/>
    </row>
    <row r="105" spans="4:14" x14ac:dyDescent="0.15">
      <c r="D105" s="4"/>
      <c r="E105" s="4"/>
      <c r="F105" s="4"/>
      <c r="G105" s="4"/>
      <c r="H105" s="4"/>
      <c r="I105" s="4"/>
      <c r="J105" s="4"/>
      <c r="K105" s="8"/>
      <c r="L105" s="8"/>
      <c r="M105" s="17"/>
      <c r="N105" s="4"/>
    </row>
    <row r="106" spans="4:14" x14ac:dyDescent="0.15">
      <c r="D106" s="4"/>
      <c r="E106" s="4"/>
      <c r="F106" s="4"/>
      <c r="G106" s="4"/>
      <c r="H106" s="4"/>
      <c r="I106" s="4"/>
      <c r="J106" s="4"/>
      <c r="K106" s="8"/>
      <c r="L106" s="8"/>
      <c r="M106" s="17"/>
      <c r="N106" s="4"/>
    </row>
    <row r="107" spans="4:14" x14ac:dyDescent="0.15">
      <c r="D107" s="4"/>
      <c r="E107" s="4"/>
      <c r="F107" s="4"/>
      <c r="G107" s="4"/>
      <c r="H107" s="4"/>
      <c r="I107" s="4"/>
      <c r="J107" s="4"/>
      <c r="K107" s="8"/>
      <c r="L107" s="8"/>
      <c r="M107" s="17"/>
      <c r="N107" s="4"/>
    </row>
    <row r="108" spans="4:14" x14ac:dyDescent="0.15">
      <c r="D108" s="4"/>
      <c r="E108" s="4"/>
      <c r="F108" s="4"/>
      <c r="G108" s="4"/>
      <c r="H108" s="4"/>
      <c r="I108" s="4"/>
      <c r="J108" s="4"/>
      <c r="K108" s="8"/>
      <c r="L108" s="8"/>
      <c r="M108" s="17"/>
      <c r="N108" s="4"/>
    </row>
    <row r="109" spans="4:14" x14ac:dyDescent="0.15">
      <c r="D109" s="4"/>
      <c r="E109" s="4"/>
      <c r="F109" s="4"/>
      <c r="G109" s="4"/>
      <c r="H109" s="4"/>
      <c r="I109" s="4"/>
      <c r="J109" s="4"/>
      <c r="K109" s="8"/>
      <c r="L109" s="8"/>
      <c r="M109" s="17"/>
      <c r="N109" s="4"/>
    </row>
    <row r="110" spans="4:14" x14ac:dyDescent="0.15">
      <c r="D110" s="4"/>
      <c r="E110" s="4"/>
      <c r="F110" s="4"/>
      <c r="G110" s="4"/>
      <c r="H110" s="4"/>
      <c r="I110" s="4"/>
      <c r="J110" s="4"/>
      <c r="K110" s="8"/>
      <c r="L110" s="8"/>
      <c r="M110" s="17"/>
      <c r="N110" s="4"/>
    </row>
    <row r="111" spans="4:14" x14ac:dyDescent="0.15">
      <c r="D111" s="4"/>
      <c r="E111" s="4"/>
      <c r="F111" s="4"/>
      <c r="G111" s="4"/>
      <c r="H111" s="4"/>
      <c r="I111" s="4"/>
      <c r="J111" s="4"/>
      <c r="K111" s="8"/>
      <c r="L111" s="8"/>
      <c r="M111" s="17"/>
      <c r="N111" s="4"/>
    </row>
    <row r="112" spans="4:14" x14ac:dyDescent="0.15">
      <c r="D112" s="4"/>
      <c r="E112" s="4"/>
      <c r="F112" s="4"/>
      <c r="G112" s="4"/>
      <c r="H112" s="4"/>
      <c r="I112" s="4"/>
      <c r="J112" s="4"/>
      <c r="K112" s="8"/>
      <c r="L112" s="8"/>
      <c r="M112" s="17"/>
      <c r="N112" s="4"/>
    </row>
    <row r="113" spans="4:14" x14ac:dyDescent="0.15">
      <c r="D113" s="4"/>
      <c r="E113" s="4"/>
      <c r="F113" s="4"/>
      <c r="G113" s="4"/>
      <c r="H113" s="4"/>
      <c r="I113" s="4"/>
      <c r="J113" s="4"/>
      <c r="K113" s="8"/>
      <c r="L113" s="8"/>
      <c r="M113" s="17"/>
      <c r="N113" s="4"/>
    </row>
    <row r="114" spans="4:14" x14ac:dyDescent="0.15">
      <c r="D114" s="4"/>
      <c r="E114" s="4"/>
      <c r="F114" s="4"/>
      <c r="G114" s="4"/>
      <c r="H114" s="4"/>
      <c r="I114" s="4"/>
      <c r="J114" s="4"/>
      <c r="K114" s="8"/>
      <c r="L114" s="8"/>
      <c r="M114" s="17"/>
      <c r="N114" s="4"/>
    </row>
    <row r="115" spans="4:14" x14ac:dyDescent="0.15">
      <c r="D115" s="4"/>
      <c r="E115" s="4"/>
      <c r="F115" s="4"/>
      <c r="G115" s="4"/>
      <c r="H115" s="4"/>
      <c r="I115" s="4"/>
      <c r="J115" s="4"/>
      <c r="K115" s="8"/>
      <c r="L115" s="8"/>
      <c r="M115" s="17"/>
      <c r="N115" s="4"/>
    </row>
    <row r="116" spans="4:14" x14ac:dyDescent="0.15">
      <c r="D116" s="4"/>
      <c r="E116" s="4"/>
      <c r="F116" s="4"/>
      <c r="G116" s="4"/>
      <c r="H116" s="4"/>
      <c r="I116" s="4"/>
      <c r="J116" s="4"/>
      <c r="K116" s="8"/>
      <c r="L116" s="8"/>
      <c r="M116" s="17"/>
      <c r="N116" s="4"/>
    </row>
    <row r="117" spans="4:14" x14ac:dyDescent="0.15">
      <c r="D117" s="4"/>
      <c r="E117" s="4"/>
      <c r="F117" s="4"/>
      <c r="G117" s="4"/>
      <c r="H117" s="4"/>
      <c r="I117" s="4"/>
      <c r="J117" s="4"/>
      <c r="K117" s="8"/>
      <c r="L117" s="8"/>
      <c r="M117" s="17"/>
      <c r="N117" s="4"/>
    </row>
    <row r="118" spans="4:14" x14ac:dyDescent="0.15">
      <c r="D118" s="4"/>
      <c r="E118" s="4"/>
      <c r="F118" s="4"/>
      <c r="G118" s="4"/>
      <c r="H118" s="4"/>
      <c r="I118" s="4"/>
      <c r="J118" s="4"/>
      <c r="K118" s="8"/>
      <c r="L118" s="8"/>
      <c r="M118" s="17"/>
      <c r="N118" s="4"/>
    </row>
    <row r="119" spans="4:14" x14ac:dyDescent="0.15">
      <c r="D119" s="4"/>
      <c r="E119" s="4"/>
      <c r="F119" s="4"/>
      <c r="G119" s="4"/>
      <c r="H119" s="4"/>
      <c r="I119" s="4"/>
      <c r="J119" s="4"/>
      <c r="K119" s="8"/>
      <c r="L119" s="8"/>
      <c r="M119" s="17"/>
      <c r="N119" s="4"/>
    </row>
    <row r="120" spans="4:14" x14ac:dyDescent="0.15">
      <c r="D120" s="4"/>
      <c r="E120" s="4"/>
      <c r="F120" s="4"/>
      <c r="G120" s="4"/>
      <c r="H120" s="4"/>
      <c r="I120" s="4"/>
      <c r="J120" s="4"/>
      <c r="K120" s="8"/>
      <c r="L120" s="8"/>
      <c r="M120" s="17"/>
      <c r="N120" s="4"/>
    </row>
    <row r="121" spans="4:14" x14ac:dyDescent="0.15">
      <c r="D121" s="4"/>
      <c r="E121" s="4"/>
      <c r="F121" s="4"/>
      <c r="G121" s="4"/>
      <c r="H121" s="4"/>
      <c r="I121" s="4"/>
      <c r="J121" s="4"/>
      <c r="K121" s="8"/>
      <c r="L121" s="8"/>
      <c r="M121" s="17"/>
      <c r="N121" s="4"/>
    </row>
    <row r="122" spans="4:14" x14ac:dyDescent="0.15">
      <c r="D122" s="4"/>
      <c r="E122" s="4"/>
      <c r="F122" s="4"/>
      <c r="G122" s="4"/>
      <c r="H122" s="4"/>
      <c r="I122" s="4"/>
      <c r="J122" s="4"/>
      <c r="K122" s="8"/>
      <c r="L122" s="8"/>
      <c r="M122" s="17"/>
      <c r="N122" s="4"/>
    </row>
    <row r="123" spans="4:14" x14ac:dyDescent="0.15">
      <c r="D123" s="4"/>
      <c r="E123" s="4"/>
      <c r="F123" s="4"/>
      <c r="G123" s="4"/>
      <c r="H123" s="4"/>
      <c r="I123" s="4"/>
      <c r="J123" s="4"/>
      <c r="K123" s="8"/>
      <c r="L123" s="8"/>
      <c r="M123" s="17"/>
      <c r="N123" s="4"/>
    </row>
    <row r="124" spans="4:14" x14ac:dyDescent="0.15">
      <c r="D124" s="4"/>
      <c r="E124" s="4"/>
      <c r="F124" s="4"/>
      <c r="G124" s="4"/>
      <c r="H124" s="4"/>
      <c r="I124" s="4"/>
      <c r="J124" s="4"/>
      <c r="K124" s="8"/>
      <c r="L124" s="8"/>
      <c r="M124" s="17"/>
      <c r="N124" s="4"/>
    </row>
    <row r="125" spans="4:14" x14ac:dyDescent="0.15">
      <c r="D125" s="4"/>
      <c r="E125" s="4"/>
      <c r="F125" s="4"/>
      <c r="G125" s="4"/>
      <c r="H125" s="4"/>
      <c r="I125" s="4"/>
      <c r="J125" s="4"/>
      <c r="K125" s="8"/>
      <c r="L125" s="8"/>
      <c r="M125" s="17"/>
      <c r="N125" s="4"/>
    </row>
    <row r="126" spans="4:14" x14ac:dyDescent="0.15">
      <c r="D126" s="4"/>
      <c r="E126" s="4"/>
      <c r="F126" s="4"/>
      <c r="G126" s="4"/>
      <c r="H126" s="4"/>
      <c r="I126" s="4"/>
      <c r="J126" s="4"/>
      <c r="K126" s="8"/>
      <c r="L126" s="8"/>
      <c r="M126" s="17"/>
      <c r="N126" s="4"/>
    </row>
    <row r="127" spans="4:14" x14ac:dyDescent="0.15">
      <c r="D127" s="4"/>
      <c r="E127" s="4"/>
      <c r="F127" s="4"/>
      <c r="G127" s="4"/>
      <c r="H127" s="4"/>
      <c r="I127" s="4"/>
      <c r="J127" s="4"/>
      <c r="K127" s="8"/>
      <c r="L127" s="8"/>
      <c r="M127" s="17"/>
      <c r="N127" s="4"/>
    </row>
    <row r="128" spans="4:14" x14ac:dyDescent="0.15">
      <c r="D128" s="4"/>
      <c r="E128" s="4"/>
      <c r="F128" s="4"/>
      <c r="G128" s="4"/>
      <c r="H128" s="4"/>
      <c r="I128" s="4"/>
      <c r="J128" s="4"/>
      <c r="K128" s="8"/>
      <c r="L128" s="8"/>
      <c r="M128" s="17"/>
      <c r="N128" s="4"/>
    </row>
    <row r="129" spans="4:14" x14ac:dyDescent="0.15">
      <c r="D129" s="4"/>
      <c r="E129" s="4"/>
      <c r="F129" s="4"/>
      <c r="G129" s="4"/>
      <c r="H129" s="4"/>
      <c r="I129" s="4"/>
      <c r="J129" s="4"/>
      <c r="K129" s="8"/>
      <c r="L129" s="8"/>
      <c r="M129" s="17"/>
      <c r="N129" s="4"/>
    </row>
    <row r="130" spans="4:14" x14ac:dyDescent="0.15">
      <c r="D130" s="4"/>
      <c r="E130" s="4"/>
      <c r="F130" s="4"/>
      <c r="G130" s="4"/>
      <c r="H130" s="4"/>
      <c r="I130" s="4"/>
      <c r="J130" s="4"/>
      <c r="K130" s="8"/>
      <c r="L130" s="8"/>
      <c r="M130" s="17"/>
      <c r="N130" s="4"/>
    </row>
    <row r="131" spans="4:14" x14ac:dyDescent="0.15">
      <c r="D131" s="4"/>
      <c r="E131" s="4"/>
      <c r="F131" s="4"/>
      <c r="G131" s="4"/>
      <c r="H131" s="4"/>
      <c r="I131" s="4"/>
      <c r="J131" s="4"/>
      <c r="K131" s="8"/>
      <c r="L131" s="8"/>
      <c r="M131" s="17"/>
      <c r="N131" s="4"/>
    </row>
    <row r="132" spans="4:14" x14ac:dyDescent="0.15">
      <c r="D132" s="4"/>
      <c r="E132" s="4"/>
      <c r="F132" s="4"/>
      <c r="G132" s="4"/>
      <c r="H132" s="4"/>
      <c r="I132" s="4"/>
      <c r="J132" s="4"/>
      <c r="K132" s="8"/>
      <c r="L132" s="8"/>
      <c r="M132" s="17"/>
      <c r="N132" s="4"/>
    </row>
    <row r="133" spans="4:14" x14ac:dyDescent="0.15">
      <c r="D133" s="4"/>
      <c r="E133" s="4"/>
      <c r="F133" s="4"/>
      <c r="G133" s="4"/>
      <c r="H133" s="4"/>
      <c r="I133" s="4"/>
      <c r="J133" s="4"/>
      <c r="K133" s="8"/>
      <c r="L133" s="8"/>
      <c r="M133" s="17"/>
      <c r="N133" s="4"/>
    </row>
    <row r="134" spans="4:14" x14ac:dyDescent="0.15">
      <c r="D134" s="4"/>
      <c r="E134" s="4"/>
      <c r="F134" s="4"/>
      <c r="G134" s="4"/>
      <c r="H134" s="4"/>
      <c r="I134" s="4"/>
      <c r="J134" s="4"/>
      <c r="K134" s="8"/>
      <c r="L134" s="8"/>
      <c r="M134" s="17"/>
      <c r="N134" s="4"/>
    </row>
    <row r="135" spans="4:14" x14ac:dyDescent="0.15">
      <c r="D135" s="4"/>
      <c r="E135" s="4"/>
      <c r="F135" s="4"/>
      <c r="G135" s="4"/>
      <c r="H135" s="4"/>
      <c r="I135" s="4"/>
      <c r="J135" s="4"/>
      <c r="K135" s="8"/>
      <c r="L135" s="8"/>
      <c r="M135" s="17"/>
      <c r="N135" s="4"/>
    </row>
    <row r="136" spans="4:14" x14ac:dyDescent="0.15">
      <c r="D136" s="4"/>
      <c r="E136" s="4"/>
      <c r="F136" s="4"/>
      <c r="G136" s="4"/>
      <c r="H136" s="4"/>
      <c r="I136" s="4"/>
      <c r="J136" s="4"/>
      <c r="K136" s="8"/>
      <c r="L136" s="8"/>
      <c r="M136" s="17"/>
      <c r="N136" s="4"/>
    </row>
    <row r="137" spans="4:14" x14ac:dyDescent="0.15">
      <c r="D137" s="4"/>
      <c r="E137" s="4"/>
      <c r="F137" s="4"/>
      <c r="G137" s="4"/>
      <c r="H137" s="4"/>
      <c r="I137" s="4"/>
      <c r="J137" s="4"/>
      <c r="K137" s="8"/>
      <c r="L137" s="8"/>
      <c r="M137" s="17"/>
      <c r="N137" s="4"/>
    </row>
    <row r="138" spans="4:14" x14ac:dyDescent="0.15">
      <c r="D138" s="4"/>
      <c r="E138" s="4"/>
      <c r="F138" s="4"/>
      <c r="G138" s="4"/>
      <c r="H138" s="4"/>
      <c r="I138" s="4"/>
      <c r="J138" s="4"/>
      <c r="K138" s="8"/>
      <c r="L138" s="8"/>
      <c r="M138" s="17"/>
      <c r="N138" s="4"/>
    </row>
    <row r="139" spans="4:14" x14ac:dyDescent="0.15">
      <c r="D139" s="4"/>
      <c r="E139" s="4"/>
      <c r="F139" s="4"/>
      <c r="G139" s="4"/>
      <c r="H139" s="4"/>
      <c r="I139" s="4"/>
      <c r="J139" s="4"/>
      <c r="K139" s="8"/>
      <c r="L139" s="8"/>
      <c r="M139" s="17"/>
      <c r="N139" s="4"/>
    </row>
    <row r="140" spans="4:14" x14ac:dyDescent="0.15">
      <c r="D140" s="4"/>
      <c r="E140" s="4"/>
      <c r="F140" s="4"/>
      <c r="G140" s="4"/>
      <c r="H140" s="4"/>
      <c r="I140" s="4"/>
      <c r="J140" s="4"/>
      <c r="K140" s="8"/>
      <c r="L140" s="8"/>
      <c r="M140" s="17"/>
      <c r="N140" s="4"/>
    </row>
    <row r="141" spans="4:14" x14ac:dyDescent="0.15">
      <c r="D141" s="4"/>
      <c r="E141" s="4"/>
      <c r="F141" s="4"/>
      <c r="G141" s="4"/>
      <c r="H141" s="4"/>
      <c r="I141" s="4"/>
      <c r="J141" s="4"/>
      <c r="K141" s="8"/>
      <c r="L141" s="8"/>
      <c r="M141" s="17"/>
      <c r="N141" s="4"/>
    </row>
    <row r="142" spans="4:14" x14ac:dyDescent="0.15">
      <c r="D142" s="4"/>
      <c r="E142" s="4"/>
      <c r="F142" s="4"/>
      <c r="G142" s="4"/>
      <c r="H142" s="4"/>
      <c r="I142" s="4"/>
      <c r="J142" s="4"/>
      <c r="K142" s="8"/>
      <c r="L142" s="8"/>
      <c r="M142" s="17"/>
      <c r="N142" s="4"/>
    </row>
    <row r="143" spans="4:14" x14ac:dyDescent="0.15">
      <c r="D143" s="4"/>
      <c r="E143" s="4"/>
      <c r="F143" s="4"/>
      <c r="G143" s="4"/>
      <c r="H143" s="4"/>
      <c r="I143" s="4"/>
      <c r="J143" s="4"/>
      <c r="K143" s="8"/>
      <c r="L143" s="8"/>
      <c r="M143" s="17"/>
      <c r="N143" s="4"/>
    </row>
    <row r="144" spans="4:14" x14ac:dyDescent="0.15">
      <c r="D144" s="4"/>
      <c r="E144" s="4"/>
      <c r="F144" s="4"/>
      <c r="G144" s="4"/>
      <c r="H144" s="4"/>
      <c r="I144" s="4"/>
      <c r="J144" s="4"/>
      <c r="K144" s="8"/>
      <c r="L144" s="8"/>
      <c r="M144" s="17"/>
      <c r="N144" s="4"/>
    </row>
    <row r="145" spans="4:14" x14ac:dyDescent="0.15">
      <c r="D145" s="4"/>
      <c r="E145" s="4"/>
      <c r="F145" s="4"/>
      <c r="G145" s="4"/>
      <c r="H145" s="4"/>
      <c r="I145" s="4"/>
      <c r="J145" s="4"/>
      <c r="K145" s="8"/>
      <c r="L145" s="8"/>
      <c r="M145" s="17"/>
      <c r="N145" s="4"/>
    </row>
    <row r="146" spans="4:14" x14ac:dyDescent="0.15">
      <c r="D146" s="4"/>
      <c r="E146" s="4"/>
      <c r="F146" s="4"/>
      <c r="G146" s="4"/>
      <c r="H146" s="4"/>
      <c r="I146" s="4"/>
      <c r="J146" s="4"/>
      <c r="K146" s="8"/>
      <c r="L146" s="8"/>
      <c r="M146" s="17"/>
      <c r="N146" s="4"/>
    </row>
    <row r="147" spans="4:14" x14ac:dyDescent="0.15">
      <c r="D147" s="4"/>
      <c r="E147" s="4"/>
      <c r="F147" s="4"/>
      <c r="G147" s="4"/>
      <c r="H147" s="4"/>
      <c r="I147" s="4"/>
      <c r="J147" s="4"/>
      <c r="K147" s="8"/>
      <c r="L147" s="8"/>
      <c r="M147" s="17"/>
      <c r="N147" s="4"/>
    </row>
    <row r="148" spans="4:14" x14ac:dyDescent="0.15">
      <c r="D148" s="4"/>
      <c r="E148" s="4"/>
      <c r="F148" s="4"/>
      <c r="G148" s="4"/>
      <c r="H148" s="4"/>
      <c r="I148" s="4"/>
      <c r="J148" s="4"/>
      <c r="K148" s="8"/>
      <c r="L148" s="8"/>
      <c r="M148" s="17"/>
      <c r="N148" s="4"/>
    </row>
    <row r="149" spans="4:14" x14ac:dyDescent="0.15">
      <c r="D149" s="4"/>
      <c r="E149" s="4"/>
      <c r="F149" s="4"/>
      <c r="G149" s="4"/>
      <c r="H149" s="4"/>
      <c r="I149" s="4"/>
      <c r="J149" s="4"/>
      <c r="K149" s="8"/>
      <c r="L149" s="8"/>
      <c r="M149" s="17"/>
      <c r="N149" s="4"/>
    </row>
    <row r="150" spans="4:14" x14ac:dyDescent="0.15">
      <c r="D150" s="4"/>
      <c r="E150" s="4"/>
      <c r="F150" s="4"/>
      <c r="G150" s="4"/>
      <c r="H150" s="4"/>
      <c r="I150" s="4"/>
      <c r="J150" s="4"/>
      <c r="K150" s="8"/>
      <c r="L150" s="8"/>
      <c r="M150" s="17"/>
      <c r="N150" s="4"/>
    </row>
    <row r="151" spans="4:14" x14ac:dyDescent="0.15">
      <c r="D151" s="4"/>
      <c r="E151" s="4"/>
      <c r="F151" s="4"/>
      <c r="G151" s="4"/>
      <c r="H151" s="4"/>
      <c r="I151" s="4"/>
      <c r="J151" s="4"/>
      <c r="K151" s="8"/>
      <c r="L151" s="8"/>
      <c r="M151" s="17"/>
      <c r="N151" s="4"/>
    </row>
    <row r="152" spans="4:14" x14ac:dyDescent="0.15">
      <c r="D152" s="4"/>
      <c r="E152" s="4"/>
      <c r="F152" s="4"/>
      <c r="G152" s="4"/>
      <c r="H152" s="4"/>
      <c r="I152" s="4"/>
      <c r="J152" s="4"/>
      <c r="K152" s="8"/>
      <c r="L152" s="8"/>
      <c r="M152" s="17"/>
      <c r="N152" s="4"/>
    </row>
    <row r="153" spans="4:14" x14ac:dyDescent="0.15">
      <c r="D153" s="4"/>
      <c r="E153" s="4"/>
      <c r="F153" s="4"/>
      <c r="G153" s="4"/>
      <c r="H153" s="4"/>
      <c r="I153" s="4"/>
      <c r="J153" s="4"/>
      <c r="K153" s="8"/>
      <c r="L153" s="8"/>
      <c r="M153" s="17"/>
      <c r="N153" s="4"/>
    </row>
    <row r="154" spans="4:14" x14ac:dyDescent="0.15">
      <c r="D154" s="4"/>
      <c r="E154" s="4"/>
      <c r="F154" s="4"/>
      <c r="G154" s="4"/>
      <c r="H154" s="4"/>
      <c r="I154" s="4"/>
      <c r="J154" s="4"/>
      <c r="K154" s="8"/>
      <c r="L154" s="8"/>
      <c r="M154" s="17"/>
      <c r="N154" s="4"/>
    </row>
    <row r="155" spans="4:14" x14ac:dyDescent="0.15">
      <c r="D155" s="4"/>
      <c r="E155" s="4"/>
      <c r="F155" s="4"/>
      <c r="G155" s="4"/>
      <c r="H155" s="4"/>
      <c r="I155" s="4"/>
      <c r="J155" s="4"/>
      <c r="K155" s="8"/>
      <c r="L155" s="8"/>
      <c r="M155" s="17"/>
      <c r="N155" s="4"/>
    </row>
    <row r="156" spans="4:14" x14ac:dyDescent="0.15">
      <c r="D156" s="4"/>
      <c r="E156" s="4"/>
      <c r="F156" s="4"/>
      <c r="G156" s="4"/>
      <c r="H156" s="4"/>
      <c r="I156" s="4"/>
      <c r="J156" s="4"/>
      <c r="K156" s="8"/>
      <c r="L156" s="8"/>
      <c r="M156" s="17"/>
      <c r="N156" s="4"/>
    </row>
    <row r="157" spans="4:14" x14ac:dyDescent="0.15">
      <c r="D157" s="4"/>
      <c r="E157" s="4"/>
      <c r="F157" s="4"/>
      <c r="G157" s="4"/>
      <c r="H157" s="4"/>
      <c r="I157" s="4"/>
      <c r="J157" s="4"/>
      <c r="K157" s="8"/>
      <c r="L157" s="8"/>
      <c r="M157" s="17"/>
      <c r="N157" s="4"/>
    </row>
    <row r="158" spans="4:14" x14ac:dyDescent="0.15">
      <c r="D158" s="4"/>
      <c r="E158" s="4"/>
      <c r="F158" s="4"/>
      <c r="G158" s="4"/>
      <c r="H158" s="4"/>
      <c r="I158" s="4"/>
      <c r="J158" s="4"/>
      <c r="K158" s="8"/>
      <c r="L158" s="8"/>
      <c r="M158" s="17"/>
      <c r="N158" s="4"/>
    </row>
    <row r="159" spans="4:14" x14ac:dyDescent="0.15">
      <c r="D159" s="4"/>
      <c r="E159" s="4"/>
      <c r="F159" s="4"/>
      <c r="G159" s="4"/>
      <c r="H159" s="4"/>
      <c r="I159" s="4"/>
      <c r="J159" s="4"/>
      <c r="K159" s="8"/>
      <c r="L159" s="8"/>
      <c r="M159" s="17"/>
      <c r="N159" s="4"/>
    </row>
    <row r="160" spans="4:14" x14ac:dyDescent="0.15">
      <c r="D160" s="4"/>
      <c r="E160" s="4"/>
      <c r="F160" s="4"/>
      <c r="G160" s="4"/>
      <c r="H160" s="4"/>
      <c r="I160" s="4"/>
      <c r="J160" s="4"/>
      <c r="K160" s="8"/>
      <c r="L160" s="8"/>
      <c r="M160" s="17"/>
      <c r="N160" s="4"/>
    </row>
    <row r="161" spans="4:14" x14ac:dyDescent="0.15">
      <c r="D161" s="4"/>
      <c r="E161" s="4"/>
      <c r="F161" s="4"/>
      <c r="G161" s="4"/>
      <c r="H161" s="4"/>
      <c r="I161" s="4"/>
      <c r="J161" s="4"/>
      <c r="K161" s="8"/>
      <c r="L161" s="8"/>
      <c r="M161" s="17"/>
      <c r="N161" s="4"/>
    </row>
    <row r="162" spans="4:14" x14ac:dyDescent="0.15">
      <c r="D162" s="4"/>
      <c r="E162" s="4"/>
      <c r="F162" s="4"/>
      <c r="G162" s="4"/>
      <c r="H162" s="4"/>
      <c r="I162" s="4"/>
      <c r="J162" s="4"/>
      <c r="K162" s="8"/>
      <c r="L162" s="8"/>
      <c r="M162" s="17"/>
      <c r="N162" s="4"/>
    </row>
    <row r="163" spans="4:14" x14ac:dyDescent="0.15">
      <c r="D163" s="4"/>
      <c r="E163" s="4"/>
      <c r="F163" s="4"/>
      <c r="G163" s="4"/>
      <c r="H163" s="4"/>
      <c r="I163" s="4"/>
      <c r="J163" s="4"/>
      <c r="K163" s="8"/>
      <c r="L163" s="8"/>
      <c r="M163" s="17"/>
      <c r="N163" s="4"/>
    </row>
    <row r="164" spans="4:14" x14ac:dyDescent="0.15">
      <c r="D164" s="4"/>
      <c r="E164" s="4"/>
      <c r="F164" s="4"/>
      <c r="G164" s="4"/>
      <c r="H164" s="4"/>
      <c r="I164" s="4"/>
      <c r="J164" s="4"/>
      <c r="K164" s="8"/>
      <c r="L164" s="8"/>
      <c r="M164" s="17"/>
      <c r="N164" s="4"/>
    </row>
    <row r="165" spans="4:14" x14ac:dyDescent="0.15">
      <c r="D165" s="4"/>
      <c r="E165" s="4"/>
      <c r="F165" s="4"/>
      <c r="G165" s="4"/>
      <c r="H165" s="4"/>
      <c r="I165" s="4"/>
      <c r="J165" s="4"/>
      <c r="K165" s="8"/>
      <c r="L165" s="8"/>
      <c r="M165" s="17"/>
      <c r="N165" s="4"/>
    </row>
    <row r="166" spans="4:14" x14ac:dyDescent="0.15">
      <c r="D166" s="4"/>
      <c r="E166" s="4"/>
      <c r="F166" s="4"/>
      <c r="G166" s="4"/>
      <c r="H166" s="4"/>
      <c r="I166" s="4"/>
      <c r="J166" s="4"/>
      <c r="K166" s="8"/>
      <c r="L166" s="8"/>
      <c r="M166" s="17"/>
      <c r="N166" s="4"/>
    </row>
    <row r="167" spans="4:14" x14ac:dyDescent="0.15">
      <c r="D167" s="4"/>
      <c r="E167" s="4"/>
      <c r="F167" s="4"/>
      <c r="G167" s="4"/>
      <c r="H167" s="4"/>
      <c r="I167" s="4"/>
      <c r="J167" s="4"/>
      <c r="K167" s="8"/>
      <c r="L167" s="8"/>
      <c r="M167" s="17"/>
      <c r="N167" s="4"/>
    </row>
    <row r="168" spans="4:14" x14ac:dyDescent="0.15">
      <c r="D168" s="4"/>
      <c r="E168" s="4"/>
      <c r="F168" s="4"/>
      <c r="G168" s="4"/>
      <c r="H168" s="4"/>
      <c r="I168" s="4"/>
      <c r="J168" s="4"/>
      <c r="K168" s="8"/>
      <c r="L168" s="8"/>
      <c r="M168" s="17"/>
      <c r="N168" s="4"/>
    </row>
    <row r="169" spans="4:14" x14ac:dyDescent="0.15">
      <c r="D169" s="4"/>
      <c r="E169" s="4"/>
      <c r="F169" s="4"/>
      <c r="G169" s="4"/>
      <c r="H169" s="4"/>
      <c r="I169" s="4"/>
      <c r="J169" s="4"/>
      <c r="K169" s="8"/>
      <c r="L169" s="8"/>
      <c r="M169" s="17"/>
      <c r="N169" s="4"/>
    </row>
    <row r="170" spans="4:14" x14ac:dyDescent="0.15">
      <c r="D170" s="4"/>
      <c r="E170" s="4"/>
      <c r="F170" s="4"/>
      <c r="G170" s="4"/>
      <c r="H170" s="4"/>
      <c r="I170" s="4"/>
      <c r="J170" s="4"/>
      <c r="K170" s="8"/>
      <c r="L170" s="8"/>
      <c r="M170" s="17"/>
      <c r="N170" s="4"/>
    </row>
    <row r="171" spans="4:14" x14ac:dyDescent="0.15">
      <c r="D171" s="4"/>
      <c r="E171" s="4"/>
      <c r="F171" s="4"/>
      <c r="G171" s="4"/>
      <c r="H171" s="4"/>
      <c r="I171" s="4"/>
      <c r="J171" s="4"/>
      <c r="K171" s="8"/>
      <c r="L171" s="8"/>
      <c r="M171" s="17"/>
      <c r="N171" s="4"/>
    </row>
    <row r="172" spans="4:14" x14ac:dyDescent="0.15">
      <c r="D172" s="4"/>
      <c r="E172" s="4"/>
      <c r="F172" s="4"/>
      <c r="G172" s="4"/>
      <c r="H172" s="4"/>
      <c r="I172" s="4"/>
      <c r="J172" s="4"/>
      <c r="K172" s="8"/>
      <c r="L172" s="8"/>
      <c r="M172" s="17"/>
      <c r="N172" s="4"/>
    </row>
    <row r="173" spans="4:14" x14ac:dyDescent="0.15">
      <c r="D173" s="4"/>
      <c r="E173" s="4"/>
      <c r="F173" s="4"/>
      <c r="G173" s="4"/>
      <c r="H173" s="4"/>
      <c r="I173" s="4"/>
      <c r="J173" s="4"/>
      <c r="K173" s="8"/>
      <c r="L173" s="8"/>
      <c r="M173" s="17"/>
      <c r="N173" s="4"/>
    </row>
    <row r="174" spans="4:14" x14ac:dyDescent="0.15">
      <c r="D174" s="4"/>
      <c r="E174" s="4"/>
      <c r="F174" s="4"/>
      <c r="G174" s="4"/>
      <c r="H174" s="4"/>
      <c r="I174" s="4"/>
      <c r="J174" s="4"/>
      <c r="K174" s="8"/>
      <c r="L174" s="8"/>
      <c r="M174" s="17"/>
      <c r="N174" s="4"/>
    </row>
    <row r="175" spans="4:14" x14ac:dyDescent="0.15">
      <c r="D175" s="4"/>
      <c r="E175" s="4"/>
      <c r="F175" s="4"/>
      <c r="G175" s="4"/>
      <c r="H175" s="4"/>
      <c r="I175" s="4"/>
      <c r="J175" s="4"/>
      <c r="K175" s="8"/>
      <c r="L175" s="8"/>
      <c r="M175" s="17"/>
      <c r="N175" s="4"/>
    </row>
    <row r="176" spans="4:14" x14ac:dyDescent="0.15">
      <c r="D176" s="4"/>
      <c r="E176" s="4"/>
      <c r="F176" s="4"/>
      <c r="G176" s="4"/>
      <c r="H176" s="4"/>
      <c r="I176" s="4"/>
      <c r="J176" s="4"/>
      <c r="K176" s="8"/>
      <c r="L176" s="8"/>
      <c r="M176" s="17"/>
      <c r="N176" s="4"/>
    </row>
    <row r="177" spans="4:14" x14ac:dyDescent="0.15">
      <c r="D177" s="4"/>
      <c r="E177" s="4"/>
      <c r="F177" s="4"/>
      <c r="G177" s="4"/>
      <c r="H177" s="4"/>
      <c r="I177" s="4"/>
      <c r="J177" s="4"/>
      <c r="K177" s="8"/>
      <c r="L177" s="8"/>
      <c r="M177" s="17"/>
      <c r="N177" s="4"/>
    </row>
    <row r="178" spans="4:14" x14ac:dyDescent="0.15">
      <c r="D178" s="4"/>
      <c r="E178" s="4"/>
      <c r="F178" s="4"/>
      <c r="G178" s="4"/>
      <c r="H178" s="4"/>
      <c r="I178" s="4"/>
      <c r="J178" s="4"/>
      <c r="K178" s="8"/>
      <c r="L178" s="8"/>
      <c r="M178" s="17"/>
      <c r="N178" s="4"/>
    </row>
    <row r="179" spans="4:14" x14ac:dyDescent="0.15">
      <c r="D179" s="4"/>
      <c r="E179" s="4"/>
      <c r="F179" s="4"/>
      <c r="G179" s="4"/>
      <c r="H179" s="4"/>
      <c r="I179" s="4"/>
      <c r="J179" s="4"/>
      <c r="K179" s="8"/>
      <c r="L179" s="8"/>
      <c r="M179" s="17"/>
      <c r="N179" s="4"/>
    </row>
    <row r="180" spans="4:14" x14ac:dyDescent="0.15">
      <c r="D180" s="4"/>
      <c r="E180" s="4"/>
      <c r="F180" s="4"/>
      <c r="G180" s="4"/>
      <c r="H180" s="4"/>
      <c r="I180" s="4"/>
      <c r="J180" s="4"/>
      <c r="K180" s="8"/>
      <c r="L180" s="8"/>
      <c r="M180" s="17"/>
      <c r="N180" s="4"/>
    </row>
    <row r="181" spans="4:14" x14ac:dyDescent="0.15">
      <c r="D181" s="4"/>
      <c r="E181" s="4"/>
      <c r="F181" s="4"/>
      <c r="G181" s="4"/>
      <c r="H181" s="4"/>
      <c r="I181" s="4"/>
      <c r="J181" s="4"/>
      <c r="K181" s="8"/>
      <c r="L181" s="8"/>
      <c r="M181" s="17"/>
      <c r="N181" s="4"/>
    </row>
    <row r="182" spans="4:14" x14ac:dyDescent="0.15">
      <c r="D182" s="4"/>
      <c r="E182" s="4"/>
      <c r="F182" s="4"/>
      <c r="G182" s="4"/>
      <c r="H182" s="4"/>
      <c r="I182" s="4"/>
      <c r="J182" s="4"/>
      <c r="K182" s="8"/>
      <c r="L182" s="8"/>
      <c r="M182" s="17"/>
      <c r="N182" s="4"/>
    </row>
    <row r="183" spans="4:14" x14ac:dyDescent="0.15">
      <c r="D183" s="4"/>
      <c r="E183" s="4"/>
      <c r="F183" s="4"/>
      <c r="G183" s="4"/>
      <c r="H183" s="4"/>
      <c r="I183" s="4"/>
      <c r="J183" s="4"/>
      <c r="K183" s="8"/>
      <c r="L183" s="8"/>
      <c r="M183" s="17"/>
      <c r="N183" s="4"/>
    </row>
    <row r="184" spans="4:14" x14ac:dyDescent="0.15">
      <c r="D184" s="4"/>
      <c r="E184" s="4"/>
      <c r="F184" s="4"/>
      <c r="G184" s="4"/>
      <c r="H184" s="4"/>
      <c r="I184" s="4"/>
      <c r="J184" s="4"/>
      <c r="K184" s="8"/>
      <c r="L184" s="8"/>
      <c r="M184" s="17"/>
      <c r="N184" s="4"/>
    </row>
    <row r="185" spans="4:14" x14ac:dyDescent="0.15">
      <c r="D185" s="4"/>
      <c r="E185" s="4"/>
      <c r="F185" s="4"/>
      <c r="G185" s="4"/>
      <c r="H185" s="4"/>
      <c r="I185" s="4"/>
      <c r="J185" s="4"/>
      <c r="K185" s="8"/>
      <c r="L185" s="8"/>
      <c r="M185" s="17"/>
      <c r="N185" s="4"/>
    </row>
    <row r="186" spans="4:14" x14ac:dyDescent="0.15">
      <c r="D186" s="4"/>
      <c r="E186" s="4"/>
      <c r="F186" s="4"/>
      <c r="G186" s="4"/>
      <c r="H186" s="4"/>
      <c r="I186" s="4"/>
      <c r="J186" s="4"/>
      <c r="K186" s="8"/>
      <c r="L186" s="8"/>
      <c r="M186" s="17"/>
      <c r="N186" s="4"/>
    </row>
    <row r="187" spans="4:14" x14ac:dyDescent="0.15">
      <c r="D187" s="4"/>
      <c r="E187" s="4"/>
      <c r="F187" s="4"/>
      <c r="G187" s="4"/>
      <c r="H187" s="4"/>
      <c r="I187" s="4"/>
      <c r="J187" s="4"/>
      <c r="K187" s="8"/>
      <c r="L187" s="8"/>
      <c r="M187" s="17"/>
      <c r="N187" s="4"/>
    </row>
    <row r="188" spans="4:14" x14ac:dyDescent="0.15">
      <c r="D188" s="4"/>
      <c r="E188" s="4"/>
      <c r="F188" s="4"/>
      <c r="G188" s="4"/>
      <c r="H188" s="4"/>
      <c r="I188" s="4"/>
      <c r="J188" s="4"/>
      <c r="K188" s="8"/>
      <c r="L188" s="8"/>
      <c r="M188" s="17"/>
      <c r="N188" s="4"/>
    </row>
    <row r="189" spans="4:14" x14ac:dyDescent="0.15">
      <c r="D189" s="4"/>
      <c r="E189" s="4"/>
      <c r="F189" s="4"/>
      <c r="G189" s="4"/>
      <c r="H189" s="4"/>
      <c r="I189" s="4"/>
      <c r="J189" s="4"/>
      <c r="K189" s="8"/>
      <c r="L189" s="8"/>
      <c r="M189" s="17"/>
      <c r="N189" s="4"/>
    </row>
    <row r="190" spans="4:14" x14ac:dyDescent="0.15">
      <c r="D190" s="4"/>
      <c r="E190" s="4"/>
      <c r="F190" s="4"/>
      <c r="G190" s="4"/>
      <c r="H190" s="4"/>
      <c r="I190" s="4"/>
      <c r="J190" s="4"/>
      <c r="K190" s="8"/>
      <c r="L190" s="8"/>
      <c r="M190" s="17"/>
      <c r="N190" s="4"/>
    </row>
    <row r="191" spans="4:14" x14ac:dyDescent="0.15">
      <c r="D191" s="4"/>
      <c r="E191" s="4"/>
      <c r="F191" s="4"/>
      <c r="G191" s="4"/>
      <c r="H191" s="4"/>
      <c r="I191" s="4"/>
      <c r="J191" s="4"/>
      <c r="K191" s="8"/>
      <c r="L191" s="8"/>
      <c r="M191" s="17"/>
      <c r="N191" s="4"/>
    </row>
  </sheetData>
  <mergeCells count="2">
    <mergeCell ref="M3:N3"/>
    <mergeCell ref="M5:N5"/>
  </mergeCells>
  <phoneticPr fontId="2"/>
  <pageMargins left="0" right="0" top="0" bottom="0" header="0.27559055118110237" footer="0.19685039370078741"/>
  <pageSetup paperSize="9" scale="8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7"/>
  <sheetViews>
    <sheetView view="pageBreakPreview" zoomScaleNormal="100" zoomScaleSheetLayoutView="100" workbookViewId="0"/>
  </sheetViews>
  <sheetFormatPr defaultRowHeight="13.5" x14ac:dyDescent="0.15"/>
  <cols>
    <col min="2" max="2" width="2.625" customWidth="1"/>
    <col min="3" max="3" width="52.625" customWidth="1"/>
    <col min="4" max="4" width="2.625" customWidth="1"/>
    <col min="5" max="5" width="70.625" style="14" customWidth="1"/>
    <col min="6" max="6" width="20.625" style="14" customWidth="1"/>
  </cols>
  <sheetData>
    <row r="1" spans="1:6" x14ac:dyDescent="0.15">
      <c r="A1" s="139"/>
    </row>
    <row r="3" spans="1:6" x14ac:dyDescent="0.15">
      <c r="B3" s="5"/>
      <c r="C3" s="5"/>
      <c r="D3" s="5"/>
    </row>
    <row r="4" spans="1:6" x14ac:dyDescent="0.15">
      <c r="B4" s="5"/>
      <c r="C4" s="5"/>
      <c r="D4" s="5"/>
    </row>
    <row r="5" spans="1:6" x14ac:dyDescent="0.15">
      <c r="B5" s="5"/>
      <c r="C5" s="5"/>
      <c r="D5" s="5"/>
    </row>
    <row r="6" spans="1:6" ht="20.25" x14ac:dyDescent="0.15">
      <c r="B6" s="10"/>
      <c r="C6" s="136" t="s">
        <v>438</v>
      </c>
      <c r="D6" s="10"/>
      <c r="E6" s="137" t="s">
        <v>215</v>
      </c>
      <c r="F6" s="15"/>
    </row>
    <row r="7" spans="1:6" x14ac:dyDescent="0.15">
      <c r="B7" s="144"/>
      <c r="C7" s="144"/>
      <c r="D7" s="144"/>
      <c r="E7" s="145"/>
      <c r="F7" s="145"/>
    </row>
    <row r="8" spans="1:6" s="1" customFormat="1" x14ac:dyDescent="0.15">
      <c r="B8" s="146"/>
      <c r="C8" s="146" t="s">
        <v>617</v>
      </c>
      <c r="D8" s="146"/>
      <c r="E8" s="101" t="s">
        <v>0</v>
      </c>
      <c r="F8" s="147"/>
    </row>
    <row r="9" spans="1:6" s="1" customFormat="1" x14ac:dyDescent="0.15">
      <c r="B9" s="148"/>
      <c r="C9" s="116"/>
      <c r="D9" s="116"/>
      <c r="E9" s="142"/>
      <c r="F9" s="142"/>
    </row>
    <row r="10" spans="1:6" s="1" customFormat="1" x14ac:dyDescent="0.15">
      <c r="B10" s="13"/>
      <c r="C10" s="191" t="s">
        <v>67</v>
      </c>
      <c r="D10" s="19"/>
      <c r="E10" s="27" t="s">
        <v>1</v>
      </c>
      <c r="F10" s="27"/>
    </row>
    <row r="11" spans="1:6" s="1" customFormat="1" x14ac:dyDescent="0.15">
      <c r="B11" s="148"/>
      <c r="C11" s="149"/>
      <c r="D11" s="149"/>
      <c r="E11" s="142"/>
      <c r="F11" s="142"/>
    </row>
    <row r="12" spans="1:6" s="1" customFormat="1" x14ac:dyDescent="0.15">
      <c r="B12" s="101"/>
      <c r="C12" s="214" t="s">
        <v>68</v>
      </c>
      <c r="D12" s="104"/>
      <c r="E12" s="143" t="s">
        <v>3</v>
      </c>
      <c r="F12" s="143"/>
    </row>
    <row r="13" spans="1:6" s="1" customFormat="1" x14ac:dyDescent="0.15">
      <c r="B13" s="13"/>
      <c r="C13" s="9"/>
      <c r="D13" s="9"/>
      <c r="E13" s="27"/>
      <c r="F13" s="27"/>
    </row>
    <row r="14" spans="1:6" s="1" customFormat="1" x14ac:dyDescent="0.15">
      <c r="B14" s="101"/>
      <c r="C14" s="82" t="s">
        <v>181</v>
      </c>
      <c r="D14" s="82"/>
      <c r="E14" s="150" t="s">
        <v>2</v>
      </c>
      <c r="F14" s="150"/>
    </row>
    <row r="15" spans="1:6" s="1" customFormat="1" x14ac:dyDescent="0.15">
      <c r="B15" s="148"/>
      <c r="C15" s="127"/>
      <c r="D15" s="127"/>
      <c r="E15" s="127"/>
      <c r="F15" s="151"/>
    </row>
    <row r="16" spans="1:6" s="1" customFormat="1" x14ac:dyDescent="0.15">
      <c r="B16" s="101"/>
      <c r="C16" s="215" t="s">
        <v>220</v>
      </c>
      <c r="D16" s="152"/>
      <c r="E16" s="150" t="s">
        <v>4</v>
      </c>
      <c r="F16" s="150"/>
    </row>
    <row r="17" spans="2:6" s="1" customFormat="1" x14ac:dyDescent="0.15">
      <c r="C17" s="30"/>
      <c r="D17" s="30"/>
      <c r="E17" s="140"/>
      <c r="F17" s="140"/>
    </row>
    <row r="18" spans="2:6" s="1" customFormat="1" x14ac:dyDescent="0.15">
      <c r="C18" s="191" t="s">
        <v>460</v>
      </c>
      <c r="D18" s="19"/>
      <c r="E18" s="140" t="s">
        <v>5</v>
      </c>
      <c r="F18" s="140"/>
    </row>
    <row r="19" spans="2:6" s="1" customFormat="1" x14ac:dyDescent="0.15">
      <c r="B19" s="148"/>
      <c r="C19" s="154"/>
      <c r="D19" s="154"/>
      <c r="E19" s="151"/>
      <c r="F19" s="151"/>
    </row>
    <row r="20" spans="2:6" s="1" customFormat="1" x14ac:dyDescent="0.15">
      <c r="B20" s="101"/>
      <c r="C20" s="104" t="s">
        <v>408</v>
      </c>
      <c r="D20" s="104"/>
      <c r="E20" s="150" t="s">
        <v>409</v>
      </c>
      <c r="F20" s="150"/>
    </row>
    <row r="21" spans="2:6" s="1" customFormat="1" x14ac:dyDescent="0.15">
      <c r="C21" s="11"/>
      <c r="D21" s="11"/>
      <c r="E21" s="141"/>
      <c r="F21" s="141"/>
    </row>
    <row r="22" spans="2:6" s="1" customFormat="1" x14ac:dyDescent="0.15">
      <c r="B22" s="101"/>
      <c r="C22" s="214" t="s">
        <v>583</v>
      </c>
      <c r="D22" s="104"/>
      <c r="E22" s="220" t="s">
        <v>465</v>
      </c>
      <c r="F22" s="220"/>
    </row>
    <row r="23" spans="2:6" s="1" customFormat="1" x14ac:dyDescent="0.15">
      <c r="C23" s="22"/>
      <c r="D23" s="22"/>
      <c r="E23" s="28"/>
      <c r="F23" s="28"/>
    </row>
    <row r="24" spans="2:6" s="1" customFormat="1" x14ac:dyDescent="0.15">
      <c r="B24" s="101"/>
      <c r="C24" s="219" t="s">
        <v>584</v>
      </c>
      <c r="D24" s="82"/>
      <c r="E24" s="220" t="s">
        <v>464</v>
      </c>
      <c r="F24" s="155"/>
    </row>
    <row r="25" spans="2:6" s="1" customFormat="1" x14ac:dyDescent="0.15">
      <c r="B25" s="148"/>
      <c r="C25" s="156"/>
      <c r="D25" s="156"/>
      <c r="E25" s="142"/>
      <c r="F25" s="142"/>
    </row>
    <row r="26" spans="2:6" s="1" customFormat="1" x14ac:dyDescent="0.15">
      <c r="B26" s="157"/>
      <c r="C26" s="153" t="s">
        <v>410</v>
      </c>
      <c r="D26" s="153"/>
      <c r="E26" s="143" t="s">
        <v>415</v>
      </c>
      <c r="F26" s="143"/>
    </row>
    <row r="27" spans="2:6" s="6" customFormat="1" x14ac:dyDescent="0.15">
      <c r="B27" s="2"/>
      <c r="C27" s="11"/>
      <c r="D27" s="11"/>
      <c r="E27" s="27"/>
      <c r="F27" s="27"/>
    </row>
    <row r="28" spans="2:6" s="2" customFormat="1" x14ac:dyDescent="0.15">
      <c r="B28" s="157"/>
      <c r="C28" s="101" t="s">
        <v>411</v>
      </c>
      <c r="D28" s="101"/>
      <c r="E28" s="143" t="s">
        <v>413</v>
      </c>
      <c r="F28" s="143"/>
    </row>
    <row r="29" spans="2:6" s="2" customFormat="1" x14ac:dyDescent="0.15">
      <c r="C29" s="23"/>
      <c r="D29" s="23"/>
      <c r="E29" s="27"/>
      <c r="F29" s="27"/>
    </row>
    <row r="30" spans="2:6" s="2" customFormat="1" x14ac:dyDescent="0.15">
      <c r="B30" s="146"/>
      <c r="C30" s="216" t="s">
        <v>412</v>
      </c>
      <c r="D30" s="216"/>
      <c r="E30" s="143" t="s">
        <v>414</v>
      </c>
      <c r="F30" s="143"/>
    </row>
    <row r="31" spans="2:6" x14ac:dyDescent="0.15">
      <c r="C31" s="23"/>
      <c r="D31" s="23"/>
      <c r="E31" s="27"/>
      <c r="F31" s="27"/>
    </row>
    <row r="32" spans="2:6" x14ac:dyDescent="0.15">
      <c r="E32" s="29"/>
      <c r="F32" s="29"/>
    </row>
    <row r="33" spans="2:6" x14ac:dyDescent="0.15">
      <c r="E33" s="29"/>
      <c r="F33" s="29"/>
    </row>
    <row r="34" spans="2:6" x14ac:dyDescent="0.15">
      <c r="C34" s="1"/>
      <c r="D34" s="1"/>
      <c r="E34" s="27"/>
      <c r="F34" s="27"/>
    </row>
    <row r="35" spans="2:6" x14ac:dyDescent="0.15">
      <c r="B35" s="9"/>
      <c r="C35" s="1"/>
      <c r="D35" s="1"/>
      <c r="E35" s="27"/>
      <c r="F35" s="27"/>
    </row>
    <row r="36" spans="2:6" x14ac:dyDescent="0.15">
      <c r="B36" s="6"/>
      <c r="C36" s="33"/>
      <c r="D36" s="33"/>
      <c r="E36" s="27"/>
      <c r="F36" s="27"/>
    </row>
    <row r="37" spans="2:6" x14ac:dyDescent="0.15">
      <c r="C37" s="34"/>
      <c r="D37" s="34"/>
      <c r="E37" s="27"/>
      <c r="F37" s="27"/>
    </row>
    <row r="38" spans="2:6" x14ac:dyDescent="0.15">
      <c r="C38" s="34"/>
      <c r="D38" s="34"/>
      <c r="E38" s="27"/>
      <c r="F38" s="27"/>
    </row>
    <row r="39" spans="2:6" x14ac:dyDescent="0.15">
      <c r="C39" s="34"/>
      <c r="D39" s="34"/>
      <c r="E39" s="27"/>
      <c r="F39" s="27"/>
    </row>
    <row r="40" spans="2:6" x14ac:dyDescent="0.15">
      <c r="C40" s="34"/>
      <c r="D40" s="34"/>
      <c r="E40" s="27"/>
      <c r="F40" s="27"/>
    </row>
    <row r="41" spans="2:6" x14ac:dyDescent="0.15">
      <c r="C41" s="34"/>
      <c r="D41" s="34"/>
      <c r="E41" s="27"/>
      <c r="F41" s="27"/>
    </row>
    <row r="42" spans="2:6" x14ac:dyDescent="0.15">
      <c r="C42" s="34"/>
      <c r="D42" s="34"/>
      <c r="E42" s="27"/>
      <c r="F42" s="27"/>
    </row>
    <row r="43" spans="2:6" x14ac:dyDescent="0.15">
      <c r="C43" s="34"/>
      <c r="D43" s="34"/>
      <c r="E43" s="27"/>
      <c r="F43" s="27"/>
    </row>
    <row r="44" spans="2:6" x14ac:dyDescent="0.15">
      <c r="C44" s="35"/>
      <c r="D44" s="35"/>
      <c r="E44" s="24"/>
      <c r="F44" s="24"/>
    </row>
    <row r="45" spans="2:6" x14ac:dyDescent="0.15">
      <c r="C45" s="35"/>
      <c r="D45" s="35"/>
      <c r="E45" s="4"/>
      <c r="F45" s="4"/>
    </row>
    <row r="46" spans="2:6" ht="13.5" customHeight="1" x14ac:dyDescent="0.15">
      <c r="C46" s="34"/>
      <c r="D46" s="34"/>
      <c r="F46" s="27"/>
    </row>
    <row r="47" spans="2:6" ht="13.5" customHeight="1" x14ac:dyDescent="0.15">
      <c r="E47" s="24"/>
      <c r="F47" s="24"/>
    </row>
    <row r="48" spans="2:6" x14ac:dyDescent="0.15">
      <c r="E48" s="24"/>
      <c r="F48" s="24"/>
    </row>
    <row r="49" spans="5:6" x14ac:dyDescent="0.15">
      <c r="E49" s="24"/>
      <c r="F49" s="24"/>
    </row>
    <row r="50" spans="5:6" x14ac:dyDescent="0.15">
      <c r="E50" s="24"/>
      <c r="F50" s="24"/>
    </row>
    <row r="51" spans="5:6" x14ac:dyDescent="0.15">
      <c r="E51" s="24"/>
      <c r="F51" s="24"/>
    </row>
    <row r="52" spans="5:6" x14ac:dyDescent="0.15">
      <c r="E52" s="24"/>
      <c r="F52" s="24"/>
    </row>
    <row r="53" spans="5:6" x14ac:dyDescent="0.15">
      <c r="E53" s="24"/>
      <c r="F53" s="24"/>
    </row>
    <row r="54" spans="5:6" x14ac:dyDescent="0.15">
      <c r="E54" s="24"/>
      <c r="F54" s="24"/>
    </row>
    <row r="55" spans="5:6" x14ac:dyDescent="0.15">
      <c r="E55" s="24"/>
      <c r="F55" s="24"/>
    </row>
    <row r="56" spans="5:6" x14ac:dyDescent="0.15">
      <c r="E56" s="24"/>
      <c r="F56" s="24"/>
    </row>
    <row r="57" spans="5:6" x14ac:dyDescent="0.15">
      <c r="E57" s="24"/>
      <c r="F57" s="24"/>
    </row>
    <row r="58" spans="5:6" x14ac:dyDescent="0.15">
      <c r="E58" s="24"/>
      <c r="F58" s="24"/>
    </row>
    <row r="59" spans="5:6" x14ac:dyDescent="0.15">
      <c r="E59" s="24"/>
      <c r="F59" s="24"/>
    </row>
    <row r="60" spans="5:6" x14ac:dyDescent="0.15">
      <c r="E60" s="24"/>
      <c r="F60" s="24"/>
    </row>
    <row r="61" spans="5:6" x14ac:dyDescent="0.15">
      <c r="E61" s="24"/>
      <c r="F61" s="24"/>
    </row>
    <row r="62" spans="5:6" x14ac:dyDescent="0.15">
      <c r="E62" s="24"/>
      <c r="F62" s="24"/>
    </row>
    <row r="63" spans="5:6" x14ac:dyDescent="0.15">
      <c r="E63" s="24"/>
      <c r="F63" s="24"/>
    </row>
    <row r="64" spans="5:6" x14ac:dyDescent="0.15">
      <c r="E64" s="24"/>
      <c r="F64" s="24"/>
    </row>
    <row r="65" spans="5:6" x14ac:dyDescent="0.15">
      <c r="E65" s="24"/>
      <c r="F65" s="24"/>
    </row>
    <row r="66" spans="5:6" x14ac:dyDescent="0.15">
      <c r="E66" s="24"/>
      <c r="F66" s="24"/>
    </row>
    <row r="67" spans="5:6" x14ac:dyDescent="0.15">
      <c r="E67" s="24"/>
      <c r="F67" s="24"/>
    </row>
    <row r="68" spans="5:6" x14ac:dyDescent="0.15">
      <c r="E68" s="24"/>
      <c r="F68" s="24"/>
    </row>
    <row r="69" spans="5:6" x14ac:dyDescent="0.15">
      <c r="E69" s="24"/>
      <c r="F69" s="24"/>
    </row>
    <row r="70" spans="5:6" x14ac:dyDescent="0.15">
      <c r="E70" s="24"/>
      <c r="F70" s="24"/>
    </row>
    <row r="71" spans="5:6" x14ac:dyDescent="0.15">
      <c r="E71" s="24"/>
      <c r="F71" s="24"/>
    </row>
    <row r="72" spans="5:6" x14ac:dyDescent="0.15">
      <c r="E72" s="24"/>
      <c r="F72" s="24"/>
    </row>
    <row r="73" spans="5:6" x14ac:dyDescent="0.15">
      <c r="E73" s="24"/>
      <c r="F73" s="24"/>
    </row>
    <row r="74" spans="5:6" x14ac:dyDescent="0.15">
      <c r="E74" s="24"/>
      <c r="F74" s="24"/>
    </row>
    <row r="75" spans="5:6" x14ac:dyDescent="0.15">
      <c r="E75" s="24"/>
      <c r="F75" s="24"/>
    </row>
    <row r="76" spans="5:6" x14ac:dyDescent="0.15">
      <c r="E76" s="24"/>
      <c r="F76" s="24"/>
    </row>
    <row r="77" spans="5:6" x14ac:dyDescent="0.15">
      <c r="E77" s="24"/>
      <c r="F77" s="24"/>
    </row>
    <row r="78" spans="5:6" x14ac:dyDescent="0.15">
      <c r="E78" s="24"/>
      <c r="F78" s="24"/>
    </row>
    <row r="79" spans="5:6" x14ac:dyDescent="0.15">
      <c r="E79" s="24"/>
      <c r="F79" s="24"/>
    </row>
    <row r="80" spans="5:6" x14ac:dyDescent="0.15">
      <c r="E80" s="24"/>
      <c r="F80" s="24"/>
    </row>
    <row r="81" spans="5:6" x14ac:dyDescent="0.15">
      <c r="E81" s="24"/>
      <c r="F81" s="24"/>
    </row>
    <row r="82" spans="5:6" x14ac:dyDescent="0.15">
      <c r="E82" s="24"/>
      <c r="F82" s="24"/>
    </row>
    <row r="83" spans="5:6" x14ac:dyDescent="0.15">
      <c r="E83" s="24"/>
      <c r="F83" s="24"/>
    </row>
    <row r="84" spans="5:6" x14ac:dyDescent="0.15">
      <c r="E84" s="24"/>
      <c r="F84" s="24"/>
    </row>
    <row r="85" spans="5:6" x14ac:dyDescent="0.15">
      <c r="E85" s="24"/>
      <c r="F85" s="24"/>
    </row>
    <row r="86" spans="5:6" x14ac:dyDescent="0.15">
      <c r="E86" s="24"/>
      <c r="F86" s="24"/>
    </row>
    <row r="87" spans="5:6" x14ac:dyDescent="0.15">
      <c r="E87" s="24"/>
      <c r="F87" s="24"/>
    </row>
    <row r="88" spans="5:6" x14ac:dyDescent="0.15">
      <c r="E88" s="24"/>
      <c r="F88" s="24"/>
    </row>
    <row r="89" spans="5:6" x14ac:dyDescent="0.15">
      <c r="E89" s="24"/>
      <c r="F89" s="24"/>
    </row>
    <row r="90" spans="5:6" x14ac:dyDescent="0.15">
      <c r="E90" s="24"/>
      <c r="F90" s="24"/>
    </row>
    <row r="91" spans="5:6" x14ac:dyDescent="0.15">
      <c r="E91" s="24"/>
      <c r="F91" s="24"/>
    </row>
    <row r="92" spans="5:6" x14ac:dyDescent="0.15">
      <c r="E92" s="24"/>
      <c r="F92" s="24"/>
    </row>
    <row r="93" spans="5:6" x14ac:dyDescent="0.15">
      <c r="E93" s="24"/>
      <c r="F93" s="24"/>
    </row>
    <row r="94" spans="5:6" x14ac:dyDescent="0.15">
      <c r="E94" s="24"/>
      <c r="F94" s="24"/>
    </row>
    <row r="95" spans="5:6" x14ac:dyDescent="0.15">
      <c r="E95" s="24"/>
      <c r="F95" s="24"/>
    </row>
    <row r="96" spans="5:6" x14ac:dyDescent="0.15">
      <c r="E96" s="24"/>
      <c r="F96" s="24"/>
    </row>
    <row r="97" spans="5:6" x14ac:dyDescent="0.15">
      <c r="E97" s="24"/>
      <c r="F97" s="24"/>
    </row>
    <row r="98" spans="5:6" x14ac:dyDescent="0.15">
      <c r="E98" s="24"/>
      <c r="F98" s="24"/>
    </row>
    <row r="99" spans="5:6" x14ac:dyDescent="0.15">
      <c r="E99" s="24"/>
      <c r="F99" s="24"/>
    </row>
    <row r="100" spans="5:6" x14ac:dyDescent="0.15">
      <c r="E100" s="24"/>
      <c r="F100" s="24"/>
    </row>
    <row r="101" spans="5:6" x14ac:dyDescent="0.15">
      <c r="E101" s="24"/>
      <c r="F101" s="24"/>
    </row>
    <row r="102" spans="5:6" x14ac:dyDescent="0.15">
      <c r="E102" s="24"/>
      <c r="F102" s="24"/>
    </row>
    <row r="103" spans="5:6" x14ac:dyDescent="0.15">
      <c r="E103" s="24"/>
      <c r="F103" s="24"/>
    </row>
    <row r="104" spans="5:6" x14ac:dyDescent="0.15">
      <c r="E104" s="24"/>
      <c r="F104" s="24"/>
    </row>
    <row r="105" spans="5:6" x14ac:dyDescent="0.15">
      <c r="E105" s="24"/>
      <c r="F105" s="24"/>
    </row>
    <row r="106" spans="5:6" x14ac:dyDescent="0.15">
      <c r="E106" s="24"/>
      <c r="F106" s="24"/>
    </row>
    <row r="107" spans="5:6" x14ac:dyDescent="0.15">
      <c r="E107" s="24"/>
      <c r="F107" s="24"/>
    </row>
    <row r="108" spans="5:6" x14ac:dyDescent="0.15">
      <c r="E108" s="24"/>
      <c r="F108" s="24"/>
    </row>
    <row r="109" spans="5:6" x14ac:dyDescent="0.15">
      <c r="E109" s="24"/>
      <c r="F109" s="24"/>
    </row>
    <row r="110" spans="5:6" x14ac:dyDescent="0.15">
      <c r="E110" s="24"/>
      <c r="F110" s="24"/>
    </row>
    <row r="111" spans="5:6" x14ac:dyDescent="0.15">
      <c r="E111" s="24"/>
      <c r="F111" s="24"/>
    </row>
    <row r="112" spans="5:6" x14ac:dyDescent="0.15">
      <c r="E112" s="24"/>
      <c r="F112" s="24"/>
    </row>
    <row r="113" spans="5:6" x14ac:dyDescent="0.15">
      <c r="E113" s="24"/>
      <c r="F113" s="24"/>
    </row>
    <row r="114" spans="5:6" x14ac:dyDescent="0.15">
      <c r="E114" s="24"/>
      <c r="F114" s="24"/>
    </row>
    <row r="115" spans="5:6" x14ac:dyDescent="0.15">
      <c r="E115" s="24"/>
      <c r="F115" s="24"/>
    </row>
    <row r="116" spans="5:6" x14ac:dyDescent="0.15">
      <c r="E116" s="24"/>
      <c r="F116" s="24"/>
    </row>
    <row r="117" spans="5:6" x14ac:dyDescent="0.15">
      <c r="E117" s="24"/>
      <c r="F117" s="24"/>
    </row>
    <row r="118" spans="5:6" x14ac:dyDescent="0.15">
      <c r="E118" s="24"/>
      <c r="F118" s="24"/>
    </row>
    <row r="119" spans="5:6" x14ac:dyDescent="0.15">
      <c r="E119" s="24"/>
      <c r="F119" s="24"/>
    </row>
    <row r="120" spans="5:6" x14ac:dyDescent="0.15">
      <c r="E120" s="24"/>
      <c r="F120" s="24"/>
    </row>
    <row r="121" spans="5:6" x14ac:dyDescent="0.15">
      <c r="E121" s="24"/>
      <c r="F121" s="24"/>
    </row>
    <row r="122" spans="5:6" x14ac:dyDescent="0.15">
      <c r="E122" s="24"/>
      <c r="F122" s="24"/>
    </row>
    <row r="123" spans="5:6" x14ac:dyDescent="0.15">
      <c r="E123" s="24"/>
      <c r="F123" s="24"/>
    </row>
    <row r="124" spans="5:6" x14ac:dyDescent="0.15">
      <c r="E124" s="24"/>
      <c r="F124" s="24"/>
    </row>
    <row r="125" spans="5:6" x14ac:dyDescent="0.15">
      <c r="E125" s="24"/>
      <c r="F125" s="24"/>
    </row>
    <row r="126" spans="5:6" x14ac:dyDescent="0.15">
      <c r="E126" s="24"/>
      <c r="F126" s="24"/>
    </row>
    <row r="127" spans="5:6" x14ac:dyDescent="0.15">
      <c r="E127" s="24"/>
      <c r="F127" s="24"/>
    </row>
    <row r="128" spans="5:6" x14ac:dyDescent="0.15">
      <c r="E128" s="24"/>
      <c r="F128" s="24"/>
    </row>
    <row r="129" spans="5:6" x14ac:dyDescent="0.15">
      <c r="E129" s="24"/>
      <c r="F129" s="24"/>
    </row>
    <row r="130" spans="5:6" x14ac:dyDescent="0.15">
      <c r="E130" s="24"/>
      <c r="F130" s="24"/>
    </row>
    <row r="131" spans="5:6" x14ac:dyDescent="0.15">
      <c r="E131" s="24"/>
      <c r="F131" s="24"/>
    </row>
    <row r="132" spans="5:6" x14ac:dyDescent="0.15">
      <c r="E132" s="24"/>
      <c r="F132" s="24"/>
    </row>
    <row r="133" spans="5:6" x14ac:dyDescent="0.15">
      <c r="E133" s="24"/>
      <c r="F133" s="24"/>
    </row>
    <row r="134" spans="5:6" x14ac:dyDescent="0.15">
      <c r="E134" s="24"/>
      <c r="F134" s="24"/>
    </row>
    <row r="135" spans="5:6" x14ac:dyDescent="0.15">
      <c r="E135" s="24"/>
      <c r="F135" s="24"/>
    </row>
    <row r="136" spans="5:6" x14ac:dyDescent="0.15">
      <c r="E136" s="24"/>
      <c r="F136" s="24"/>
    </row>
    <row r="137" spans="5:6" x14ac:dyDescent="0.15">
      <c r="E137" s="24"/>
      <c r="F137" s="24"/>
    </row>
    <row r="138" spans="5:6" x14ac:dyDescent="0.15">
      <c r="E138" s="24"/>
      <c r="F138" s="24"/>
    </row>
    <row r="139" spans="5:6" x14ac:dyDescent="0.15">
      <c r="E139" s="24"/>
      <c r="F139" s="24"/>
    </row>
    <row r="140" spans="5:6" x14ac:dyDescent="0.15">
      <c r="E140" s="24"/>
      <c r="F140" s="24"/>
    </row>
    <row r="141" spans="5:6" x14ac:dyDescent="0.15">
      <c r="E141" s="24"/>
      <c r="F141" s="24"/>
    </row>
    <row r="142" spans="5:6" x14ac:dyDescent="0.15">
      <c r="E142" s="24"/>
      <c r="F142" s="24"/>
    </row>
    <row r="143" spans="5:6" x14ac:dyDescent="0.15">
      <c r="E143" s="24"/>
      <c r="F143" s="24"/>
    </row>
    <row r="144" spans="5:6" x14ac:dyDescent="0.15">
      <c r="E144" s="24"/>
      <c r="F144" s="24"/>
    </row>
    <row r="145" spans="5:6" x14ac:dyDescent="0.15">
      <c r="E145" s="24"/>
      <c r="F145" s="24"/>
    </row>
    <row r="146" spans="5:6" x14ac:dyDescent="0.15">
      <c r="E146" s="24"/>
      <c r="F146" s="24"/>
    </row>
    <row r="147" spans="5:6" x14ac:dyDescent="0.15">
      <c r="E147" s="24"/>
      <c r="F147" s="24"/>
    </row>
    <row r="148" spans="5:6" x14ac:dyDescent="0.15">
      <c r="E148" s="24"/>
      <c r="F148" s="24"/>
    </row>
    <row r="149" spans="5:6" x14ac:dyDescent="0.15">
      <c r="E149" s="24"/>
      <c r="F149" s="24"/>
    </row>
    <row r="150" spans="5:6" x14ac:dyDescent="0.15">
      <c r="E150" s="24"/>
      <c r="F150" s="24"/>
    </row>
    <row r="151" spans="5:6" x14ac:dyDescent="0.15">
      <c r="E151" s="24"/>
      <c r="F151" s="24"/>
    </row>
    <row r="152" spans="5:6" x14ac:dyDescent="0.15">
      <c r="E152" s="24"/>
      <c r="F152" s="24"/>
    </row>
    <row r="153" spans="5:6" x14ac:dyDescent="0.15">
      <c r="E153" s="24"/>
      <c r="F153" s="24"/>
    </row>
    <row r="154" spans="5:6" x14ac:dyDescent="0.15">
      <c r="E154" s="24"/>
      <c r="F154" s="24"/>
    </row>
    <row r="155" spans="5:6" x14ac:dyDescent="0.15">
      <c r="E155" s="24"/>
      <c r="F155" s="24"/>
    </row>
    <row r="156" spans="5:6" x14ac:dyDescent="0.15">
      <c r="E156" s="24"/>
      <c r="F156" s="24"/>
    </row>
    <row r="157" spans="5:6" x14ac:dyDescent="0.15">
      <c r="E157" s="24"/>
      <c r="F157" s="24"/>
    </row>
    <row r="158" spans="5:6" x14ac:dyDescent="0.15">
      <c r="E158" s="24"/>
      <c r="F158" s="24"/>
    </row>
    <row r="159" spans="5:6" x14ac:dyDescent="0.15">
      <c r="E159" s="24"/>
      <c r="F159" s="24"/>
    </row>
    <row r="160" spans="5:6" x14ac:dyDescent="0.15">
      <c r="E160" s="24"/>
      <c r="F160" s="24"/>
    </row>
    <row r="161" spans="5:6" x14ac:dyDescent="0.15">
      <c r="E161" s="24"/>
      <c r="F161" s="24"/>
    </row>
    <row r="162" spans="5:6" x14ac:dyDescent="0.15">
      <c r="E162" s="24"/>
      <c r="F162" s="24"/>
    </row>
    <row r="163" spans="5:6" x14ac:dyDescent="0.15">
      <c r="E163" s="24"/>
      <c r="F163" s="24"/>
    </row>
    <row r="164" spans="5:6" x14ac:dyDescent="0.15">
      <c r="E164" s="24"/>
      <c r="F164" s="24"/>
    </row>
    <row r="165" spans="5:6" x14ac:dyDescent="0.15">
      <c r="E165" s="24"/>
      <c r="F165" s="24"/>
    </row>
    <row r="166" spans="5:6" x14ac:dyDescent="0.15">
      <c r="E166" s="24"/>
      <c r="F166" s="24"/>
    </row>
    <row r="167" spans="5:6" x14ac:dyDescent="0.15">
      <c r="E167" s="24"/>
      <c r="F167" s="24"/>
    </row>
    <row r="168" spans="5:6" x14ac:dyDescent="0.15">
      <c r="E168" s="24"/>
      <c r="F168" s="24"/>
    </row>
    <row r="169" spans="5:6" x14ac:dyDescent="0.15">
      <c r="E169" s="24"/>
      <c r="F169" s="24"/>
    </row>
    <row r="170" spans="5:6" x14ac:dyDescent="0.15">
      <c r="E170" s="24"/>
      <c r="F170" s="24"/>
    </row>
    <row r="171" spans="5:6" x14ac:dyDescent="0.15">
      <c r="E171" s="24"/>
      <c r="F171" s="24"/>
    </row>
    <row r="172" spans="5:6" x14ac:dyDescent="0.15">
      <c r="E172" s="24"/>
      <c r="F172" s="24"/>
    </row>
    <row r="173" spans="5:6" x14ac:dyDescent="0.15">
      <c r="E173" s="24"/>
      <c r="F173" s="24"/>
    </row>
    <row r="174" spans="5:6" x14ac:dyDescent="0.15">
      <c r="E174" s="24"/>
      <c r="F174" s="24"/>
    </row>
    <row r="175" spans="5:6" x14ac:dyDescent="0.15">
      <c r="E175" s="24"/>
      <c r="F175" s="24"/>
    </row>
    <row r="176" spans="5:6" x14ac:dyDescent="0.15">
      <c r="E176" s="24"/>
      <c r="F176" s="24"/>
    </row>
    <row r="177" spans="5:6" x14ac:dyDescent="0.15">
      <c r="E177" s="24"/>
      <c r="F177" s="24"/>
    </row>
    <row r="178" spans="5:6" x14ac:dyDescent="0.15">
      <c r="E178" s="24"/>
      <c r="F178" s="24"/>
    </row>
    <row r="179" spans="5:6" x14ac:dyDescent="0.15">
      <c r="E179" s="24"/>
      <c r="F179" s="24"/>
    </row>
    <row r="180" spans="5:6" x14ac:dyDescent="0.15">
      <c r="E180" s="24"/>
      <c r="F180" s="24"/>
    </row>
    <row r="181" spans="5:6" x14ac:dyDescent="0.15">
      <c r="E181" s="24"/>
      <c r="F181" s="24"/>
    </row>
    <row r="182" spans="5:6" x14ac:dyDescent="0.15">
      <c r="E182" s="24"/>
      <c r="F182" s="24"/>
    </row>
    <row r="183" spans="5:6" x14ac:dyDescent="0.15">
      <c r="E183" s="24"/>
      <c r="F183" s="24"/>
    </row>
    <row r="184" spans="5:6" x14ac:dyDescent="0.15">
      <c r="E184" s="24"/>
      <c r="F184" s="24"/>
    </row>
    <row r="185" spans="5:6" x14ac:dyDescent="0.15">
      <c r="E185" s="24"/>
      <c r="F185" s="24"/>
    </row>
    <row r="186" spans="5:6" x14ac:dyDescent="0.15">
      <c r="E186" s="24"/>
      <c r="F186" s="24"/>
    </row>
    <row r="187" spans="5:6" x14ac:dyDescent="0.15">
      <c r="E187" s="24"/>
      <c r="F187" s="24"/>
    </row>
  </sheetData>
  <phoneticPr fontId="2"/>
  <pageMargins left="0" right="0" top="0" bottom="0" header="0.27559055118110237" footer="0.19685039370078741"/>
  <pageSetup paperSize="9" scale="8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0"/>
  <sheetViews>
    <sheetView view="pageBreakPreview" zoomScaleNormal="100" zoomScaleSheetLayoutView="100" workbookViewId="0"/>
  </sheetViews>
  <sheetFormatPr defaultRowHeight="13.5" outlineLevelRow="1" x14ac:dyDescent="0.15"/>
  <cols>
    <col min="1" max="1" width="4.5" style="167" customWidth="1"/>
    <col min="2" max="2" width="34.375" bestFit="1" customWidth="1"/>
    <col min="3" max="3" width="4.625" customWidth="1"/>
    <col min="4" max="4" width="50.625" bestFit="1" customWidth="1"/>
    <col min="5" max="5" width="11.875" style="14" customWidth="1"/>
    <col min="6" max="6" width="12" style="14" customWidth="1"/>
    <col min="7" max="7" width="10.625" style="14" customWidth="1"/>
    <col min="8" max="8" width="10.625" customWidth="1"/>
    <col min="9" max="11" width="10.625" style="167" customWidth="1"/>
    <col min="12" max="12" width="10.625" style="181" customWidth="1"/>
    <col min="13" max="13" width="11.25" style="181" customWidth="1"/>
    <col min="14" max="15" width="11.25" customWidth="1"/>
  </cols>
  <sheetData>
    <row r="1" spans="1:15" s="167" customFormat="1" x14ac:dyDescent="0.15">
      <c r="E1" s="14"/>
      <c r="F1" s="14"/>
      <c r="G1" s="14"/>
      <c r="L1" s="181"/>
      <c r="M1" s="181"/>
    </row>
    <row r="2" spans="1:15" x14ac:dyDescent="0.15">
      <c r="A2" s="139"/>
    </row>
    <row r="3" spans="1:15" x14ac:dyDescent="0.15">
      <c r="L3" s="218"/>
      <c r="M3" s="218"/>
      <c r="N3" s="218"/>
      <c r="O3" s="218" t="s">
        <v>221</v>
      </c>
    </row>
    <row r="4" spans="1:15" ht="14.25" thickBot="1" x14ac:dyDescent="0.2">
      <c r="L4" s="218"/>
      <c r="M4" s="218"/>
      <c r="N4" s="218"/>
      <c r="O4" s="218" t="s">
        <v>236</v>
      </c>
    </row>
    <row r="5" spans="1:15" s="41" customFormat="1" ht="14.25" customHeight="1" thickBot="1" x14ac:dyDescent="0.2">
      <c r="B5" s="60" t="s">
        <v>617</v>
      </c>
      <c r="C5" s="60"/>
      <c r="D5" s="60" t="s">
        <v>306</v>
      </c>
      <c r="E5" s="280" t="s">
        <v>173</v>
      </c>
      <c r="F5" s="280" t="s">
        <v>135</v>
      </c>
      <c r="G5" s="302" t="s">
        <v>440</v>
      </c>
      <c r="H5" s="302" t="s">
        <v>455</v>
      </c>
      <c r="I5" s="302" t="s">
        <v>456</v>
      </c>
      <c r="J5" s="302" t="s">
        <v>461</v>
      </c>
      <c r="K5" s="302" t="s">
        <v>490</v>
      </c>
      <c r="L5" s="302" t="s">
        <v>491</v>
      </c>
      <c r="M5" s="302" t="s">
        <v>514</v>
      </c>
      <c r="N5" s="302" t="s">
        <v>534</v>
      </c>
      <c r="O5" s="302" t="s">
        <v>616</v>
      </c>
    </row>
    <row r="6" spans="1:15" s="41" customFormat="1" ht="14.25" customHeight="1" x14ac:dyDescent="0.15">
      <c r="B6" s="67" t="s">
        <v>222</v>
      </c>
      <c r="C6" s="67"/>
      <c r="D6" s="67" t="s">
        <v>223</v>
      </c>
      <c r="E6" s="70"/>
      <c r="F6" s="249"/>
      <c r="G6" s="182"/>
      <c r="H6" s="182"/>
      <c r="I6" s="182"/>
      <c r="J6" s="182"/>
      <c r="K6" s="249"/>
      <c r="M6" s="249"/>
      <c r="N6" s="249"/>
      <c r="O6" s="182"/>
    </row>
    <row r="7" spans="1:15" s="39" customFormat="1" x14ac:dyDescent="0.15">
      <c r="B7" s="30" t="s">
        <v>402</v>
      </c>
      <c r="C7" s="30"/>
      <c r="D7" s="30" t="s">
        <v>224</v>
      </c>
      <c r="E7" s="281">
        <v>649703</v>
      </c>
      <c r="F7" s="171">
        <v>682439</v>
      </c>
      <c r="G7" s="183">
        <v>679157</v>
      </c>
      <c r="H7" s="183">
        <v>685906</v>
      </c>
      <c r="I7" s="192">
        <v>746792</v>
      </c>
      <c r="J7" s="192">
        <v>736763</v>
      </c>
      <c r="K7" s="192">
        <v>760252</v>
      </c>
      <c r="L7" s="192">
        <v>791427</v>
      </c>
      <c r="M7" s="192">
        <v>762650</v>
      </c>
      <c r="N7" s="192">
        <v>568900</v>
      </c>
      <c r="O7" s="352">
        <v>746217</v>
      </c>
    </row>
    <row r="8" spans="1:15" s="39" customFormat="1" x14ac:dyDescent="0.15">
      <c r="B8" s="9" t="s">
        <v>421</v>
      </c>
      <c r="C8" s="9"/>
      <c r="D8" s="9" t="s">
        <v>225</v>
      </c>
      <c r="E8" s="281">
        <v>73809</v>
      </c>
      <c r="F8" s="171">
        <v>87921</v>
      </c>
      <c r="G8" s="183">
        <v>91828</v>
      </c>
      <c r="H8" s="183">
        <v>94026</v>
      </c>
      <c r="I8" s="192">
        <v>110293</v>
      </c>
      <c r="J8" s="192">
        <v>104058</v>
      </c>
      <c r="K8" s="192">
        <v>105211</v>
      </c>
      <c r="L8" s="192">
        <v>114937</v>
      </c>
      <c r="M8" s="192">
        <v>95170</v>
      </c>
      <c r="N8" s="192">
        <v>2066</v>
      </c>
      <c r="O8" s="352">
        <v>39212</v>
      </c>
    </row>
    <row r="9" spans="1:15" s="26" customFormat="1" ht="27" x14ac:dyDescent="0.15">
      <c r="A9" s="170"/>
      <c r="B9" s="12" t="s">
        <v>296</v>
      </c>
      <c r="C9" s="12"/>
      <c r="D9" s="73" t="s">
        <v>297</v>
      </c>
      <c r="E9" s="281">
        <v>133500</v>
      </c>
      <c r="F9" s="281">
        <v>145100</v>
      </c>
      <c r="G9" s="260">
        <v>149200</v>
      </c>
      <c r="H9" s="260">
        <v>150100</v>
      </c>
      <c r="I9" s="260">
        <v>166500</v>
      </c>
      <c r="J9" s="260">
        <v>159300</v>
      </c>
      <c r="K9" s="260">
        <v>160800</v>
      </c>
      <c r="L9" s="260">
        <v>171400</v>
      </c>
      <c r="M9" s="260">
        <v>154100</v>
      </c>
      <c r="N9" s="260">
        <v>60300</v>
      </c>
      <c r="O9" s="353">
        <v>100700</v>
      </c>
    </row>
    <row r="10" spans="1:15" s="39" customFormat="1" x14ac:dyDescent="0.15">
      <c r="B10" s="9" t="s">
        <v>404</v>
      </c>
      <c r="C10" s="9"/>
      <c r="D10" s="9" t="s">
        <v>226</v>
      </c>
      <c r="E10" s="281">
        <v>65393</v>
      </c>
      <c r="F10" s="171">
        <v>74914</v>
      </c>
      <c r="G10" s="183">
        <v>81191</v>
      </c>
      <c r="H10" s="183">
        <v>85590</v>
      </c>
      <c r="I10" s="192">
        <v>104479</v>
      </c>
      <c r="J10" s="192">
        <v>100607</v>
      </c>
      <c r="K10" s="192">
        <v>103774</v>
      </c>
      <c r="L10" s="192">
        <v>110543</v>
      </c>
      <c r="M10" s="192">
        <v>88795</v>
      </c>
      <c r="N10" s="281">
        <v>-7623</v>
      </c>
      <c r="O10" s="352">
        <v>38450</v>
      </c>
    </row>
    <row r="11" spans="1:15" s="39" customFormat="1" x14ac:dyDescent="0.15">
      <c r="B11" s="186" t="s">
        <v>178</v>
      </c>
      <c r="C11" s="9"/>
      <c r="D11" s="186" t="s">
        <v>476</v>
      </c>
      <c r="E11" s="281">
        <v>43419</v>
      </c>
      <c r="F11" s="171">
        <v>62192</v>
      </c>
      <c r="G11" s="183">
        <v>83542</v>
      </c>
      <c r="H11" s="183">
        <v>77620</v>
      </c>
      <c r="I11" s="192">
        <v>96087</v>
      </c>
      <c r="J11" s="192">
        <v>100805</v>
      </c>
      <c r="K11" s="192">
        <v>101410</v>
      </c>
      <c r="L11" s="192">
        <v>88562</v>
      </c>
      <c r="M11" s="192">
        <v>86746</v>
      </c>
      <c r="N11" s="281">
        <v>-41013</v>
      </c>
      <c r="O11" s="352">
        <v>38592</v>
      </c>
    </row>
    <row r="12" spans="1:15" s="39" customFormat="1" x14ac:dyDescent="0.15">
      <c r="B12" s="186" t="s">
        <v>479</v>
      </c>
      <c r="C12" s="186"/>
      <c r="D12" s="186" t="s">
        <v>477</v>
      </c>
      <c r="E12" s="281">
        <v>39252</v>
      </c>
      <c r="F12" s="171">
        <v>39702</v>
      </c>
      <c r="G12" s="183">
        <v>46352</v>
      </c>
      <c r="H12" s="183">
        <v>54201</v>
      </c>
      <c r="I12" s="192">
        <v>69971</v>
      </c>
      <c r="J12" s="192">
        <v>71302</v>
      </c>
      <c r="K12" s="192">
        <v>66361</v>
      </c>
      <c r="L12" s="192">
        <v>65476</v>
      </c>
      <c r="M12" s="192">
        <v>54859</v>
      </c>
      <c r="N12" s="281">
        <v>-36702</v>
      </c>
      <c r="O12" s="352">
        <v>21418</v>
      </c>
    </row>
    <row r="13" spans="1:15" s="26" customFormat="1" x14ac:dyDescent="0.15">
      <c r="A13" s="170"/>
      <c r="B13" s="12" t="s">
        <v>48</v>
      </c>
      <c r="C13" s="12"/>
      <c r="D13" s="9" t="s">
        <v>227</v>
      </c>
      <c r="E13" s="281">
        <v>55267</v>
      </c>
      <c r="F13" s="250">
        <v>59512</v>
      </c>
      <c r="G13" s="192">
        <v>80722</v>
      </c>
      <c r="H13" s="192">
        <v>68115</v>
      </c>
      <c r="I13" s="192">
        <v>66639</v>
      </c>
      <c r="J13" s="192">
        <v>86212</v>
      </c>
      <c r="K13" s="192">
        <v>86404</v>
      </c>
      <c r="L13" s="192">
        <v>114368</v>
      </c>
      <c r="M13" s="315">
        <v>81090</v>
      </c>
      <c r="N13" s="192">
        <v>108472</v>
      </c>
      <c r="O13" s="357">
        <v>120302</v>
      </c>
    </row>
    <row r="14" spans="1:15" s="39" customFormat="1" x14ac:dyDescent="0.15">
      <c r="B14" s="12" t="s">
        <v>403</v>
      </c>
      <c r="C14" s="12"/>
      <c r="D14" s="189" t="s">
        <v>552</v>
      </c>
      <c r="E14" s="281">
        <v>56968</v>
      </c>
      <c r="F14" s="171">
        <v>54540</v>
      </c>
      <c r="G14" s="183">
        <v>54474</v>
      </c>
      <c r="H14" s="183">
        <v>53143</v>
      </c>
      <c r="I14" s="192">
        <v>53701</v>
      </c>
      <c r="J14" s="192">
        <v>52800</v>
      </c>
      <c r="K14" s="192">
        <v>53276</v>
      </c>
      <c r="L14" s="192">
        <v>54172</v>
      </c>
      <c r="M14" s="192">
        <v>56542</v>
      </c>
      <c r="N14" s="192">
        <v>55733</v>
      </c>
      <c r="O14" s="352">
        <v>59107</v>
      </c>
    </row>
    <row r="15" spans="1:15" s="39" customFormat="1" x14ac:dyDescent="0.15">
      <c r="B15" s="12"/>
      <c r="C15" s="12"/>
      <c r="D15" s="12"/>
      <c r="E15" s="281"/>
      <c r="F15" s="171"/>
      <c r="G15" s="183"/>
      <c r="H15" s="183"/>
      <c r="I15" s="192"/>
      <c r="J15" s="192"/>
      <c r="K15" s="192"/>
      <c r="L15" s="192"/>
      <c r="M15" s="192"/>
      <c r="N15" s="192"/>
      <c r="O15" s="352"/>
    </row>
    <row r="16" spans="1:15" s="39" customFormat="1" x14ac:dyDescent="0.15">
      <c r="B16" s="42" t="s">
        <v>228</v>
      </c>
      <c r="C16" s="12"/>
      <c r="D16" s="42" t="s">
        <v>229</v>
      </c>
      <c r="E16" s="281"/>
      <c r="F16" s="171"/>
      <c r="G16" s="183"/>
      <c r="H16" s="183"/>
      <c r="I16" s="192"/>
      <c r="J16" s="192"/>
      <c r="K16" s="192"/>
      <c r="L16" s="192"/>
      <c r="M16" s="192"/>
      <c r="N16" s="192"/>
      <c r="O16" s="352"/>
    </row>
    <row r="17" spans="1:20" s="39" customFormat="1" x14ac:dyDescent="0.15">
      <c r="B17" s="12" t="s">
        <v>422</v>
      </c>
      <c r="C17" s="12"/>
      <c r="D17" s="189" t="s">
        <v>457</v>
      </c>
      <c r="E17" s="281">
        <v>124525</v>
      </c>
      <c r="F17" s="171">
        <v>127655</v>
      </c>
      <c r="G17" s="183">
        <v>146991</v>
      </c>
      <c r="H17" s="183">
        <v>131881</v>
      </c>
      <c r="I17" s="192">
        <v>124838</v>
      </c>
      <c r="J17" s="192">
        <v>115633</v>
      </c>
      <c r="K17" s="192">
        <v>135821</v>
      </c>
      <c r="L17" s="192">
        <v>126035</v>
      </c>
      <c r="M17" s="192">
        <v>123086</v>
      </c>
      <c r="N17" s="281">
        <v>-32501</v>
      </c>
      <c r="O17" s="352">
        <v>81844</v>
      </c>
    </row>
    <row r="18" spans="1:20" s="39" customFormat="1" x14ac:dyDescent="0.15">
      <c r="B18" s="12" t="s">
        <v>423</v>
      </c>
      <c r="C18" s="12"/>
      <c r="D18" s="12" t="s">
        <v>256</v>
      </c>
      <c r="E18" s="281">
        <v>-44295</v>
      </c>
      <c r="F18" s="281">
        <v>-58923</v>
      </c>
      <c r="G18" s="281">
        <v>-45517</v>
      </c>
      <c r="H18" s="281">
        <v>-52529</v>
      </c>
      <c r="I18" s="281">
        <v>-78843</v>
      </c>
      <c r="J18" s="281">
        <v>-84845</v>
      </c>
      <c r="K18" s="281">
        <v>-88351</v>
      </c>
      <c r="L18" s="281">
        <v>-116160</v>
      </c>
      <c r="M18" s="281">
        <v>-128498</v>
      </c>
      <c r="N18" s="281">
        <v>-102151</v>
      </c>
      <c r="O18" s="110">
        <v>-96442</v>
      </c>
    </row>
    <row r="19" spans="1:20" s="39" customFormat="1" x14ac:dyDescent="0.15">
      <c r="B19" s="12" t="s">
        <v>424</v>
      </c>
      <c r="C19" s="12"/>
      <c r="D19" s="12" t="s">
        <v>257</v>
      </c>
      <c r="E19" s="281">
        <v>-78978</v>
      </c>
      <c r="F19" s="281">
        <v>-69195</v>
      </c>
      <c r="G19" s="281">
        <v>-105079</v>
      </c>
      <c r="H19" s="281">
        <v>-81746</v>
      </c>
      <c r="I19" s="281">
        <v>-47278</v>
      </c>
      <c r="J19" s="281">
        <v>-30595</v>
      </c>
      <c r="K19" s="281">
        <v>-43242</v>
      </c>
      <c r="L19" s="281">
        <v>-11171</v>
      </c>
      <c r="M19" s="281">
        <v>964</v>
      </c>
      <c r="N19" s="281">
        <v>134631</v>
      </c>
      <c r="O19" s="352">
        <v>15141</v>
      </c>
    </row>
    <row r="20" spans="1:20" s="39" customFormat="1" x14ac:dyDescent="0.15">
      <c r="B20" s="12" t="s">
        <v>307</v>
      </c>
      <c r="C20" s="12"/>
      <c r="D20" s="12" t="s">
        <v>309</v>
      </c>
      <c r="E20" s="281">
        <v>767</v>
      </c>
      <c r="F20" s="171">
        <v>817</v>
      </c>
      <c r="G20" s="281">
        <v>-1840</v>
      </c>
      <c r="H20" s="281">
        <v>-1125</v>
      </c>
      <c r="I20" s="281">
        <v>-1978</v>
      </c>
      <c r="J20" s="281">
        <v>-480</v>
      </c>
      <c r="K20" s="281">
        <v>4588</v>
      </c>
      <c r="L20" s="281">
        <v>-1848</v>
      </c>
      <c r="M20" s="281">
        <v>-4454</v>
      </c>
      <c r="N20" s="281">
        <v>-375</v>
      </c>
      <c r="O20" s="352">
        <v>1983</v>
      </c>
    </row>
    <row r="21" spans="1:20" s="39" customFormat="1" x14ac:dyDescent="0.15">
      <c r="B21" s="12" t="s">
        <v>308</v>
      </c>
      <c r="C21" s="12"/>
      <c r="D21" s="12" t="s">
        <v>310</v>
      </c>
      <c r="E21" s="281">
        <v>23572</v>
      </c>
      <c r="F21" s="171">
        <v>25581</v>
      </c>
      <c r="G21" s="183">
        <v>24497</v>
      </c>
      <c r="H21" s="183">
        <v>23497</v>
      </c>
      <c r="I21" s="192">
        <v>22363</v>
      </c>
      <c r="J21" s="192">
        <v>22530</v>
      </c>
      <c r="K21" s="192">
        <v>27501</v>
      </c>
      <c r="L21" s="192">
        <v>27589</v>
      </c>
      <c r="M21" s="192">
        <v>23526</v>
      </c>
      <c r="N21" s="192">
        <v>25222</v>
      </c>
      <c r="O21" s="352">
        <v>29422</v>
      </c>
    </row>
    <row r="22" spans="1:20" s="39" customFormat="1" x14ac:dyDescent="0.15">
      <c r="B22" s="12"/>
      <c r="C22" s="12"/>
      <c r="D22" s="12"/>
      <c r="E22" s="281"/>
      <c r="F22" s="171"/>
      <c r="G22" s="183"/>
      <c r="H22" s="183"/>
      <c r="I22" s="192"/>
      <c r="J22" s="192"/>
      <c r="K22" s="192"/>
      <c r="L22" s="192"/>
      <c r="M22" s="192"/>
      <c r="N22" s="192"/>
      <c r="O22" s="352"/>
    </row>
    <row r="23" spans="1:20" s="39" customFormat="1" x14ac:dyDescent="0.15">
      <c r="B23" s="42" t="s">
        <v>276</v>
      </c>
      <c r="C23" s="12"/>
      <c r="D23" s="42" t="s">
        <v>277</v>
      </c>
      <c r="E23" s="281"/>
      <c r="F23" s="171"/>
      <c r="G23" s="183"/>
      <c r="H23" s="183"/>
      <c r="I23" s="192"/>
      <c r="J23" s="192"/>
      <c r="K23" s="192"/>
      <c r="L23" s="192"/>
      <c r="M23" s="192"/>
      <c r="N23" s="192"/>
      <c r="O23" s="352"/>
    </row>
    <row r="24" spans="1:20" s="39" customFormat="1" x14ac:dyDescent="0.15">
      <c r="B24" s="189" t="s">
        <v>586</v>
      </c>
      <c r="C24" s="12"/>
      <c r="D24" s="192" t="s">
        <v>95</v>
      </c>
      <c r="E24" s="281">
        <v>524801</v>
      </c>
      <c r="F24" s="171">
        <v>573154</v>
      </c>
      <c r="G24" s="183">
        <v>617598</v>
      </c>
      <c r="H24" s="183">
        <v>679482</v>
      </c>
      <c r="I24" s="192">
        <v>724237</v>
      </c>
      <c r="J24" s="192">
        <v>804659</v>
      </c>
      <c r="K24" s="192">
        <v>866512</v>
      </c>
      <c r="L24" s="192">
        <v>915381</v>
      </c>
      <c r="M24" s="192">
        <v>937672</v>
      </c>
      <c r="N24" s="192">
        <v>909985</v>
      </c>
      <c r="O24" s="352">
        <v>915363</v>
      </c>
    </row>
    <row r="25" spans="1:20" s="39" customFormat="1" x14ac:dyDescent="0.15">
      <c r="B25" s="189" t="s">
        <v>587</v>
      </c>
      <c r="C25" s="12"/>
      <c r="D25" s="192" t="s">
        <v>278</v>
      </c>
      <c r="E25" s="281">
        <v>2274380</v>
      </c>
      <c r="F25" s="171">
        <v>2281007</v>
      </c>
      <c r="G25" s="183">
        <v>2286928</v>
      </c>
      <c r="H25" s="183">
        <v>2279638</v>
      </c>
      <c r="I25" s="192">
        <v>2282180</v>
      </c>
      <c r="J25" s="192">
        <v>2349831</v>
      </c>
      <c r="K25" s="192">
        <v>2404926</v>
      </c>
      <c r="L25" s="192">
        <v>2466223</v>
      </c>
      <c r="M25" s="192">
        <v>2489081</v>
      </c>
      <c r="N25" s="192">
        <v>2621028</v>
      </c>
      <c r="O25" s="352">
        <v>2722841</v>
      </c>
    </row>
    <row r="26" spans="1:20" s="26" customFormat="1" x14ac:dyDescent="0.15">
      <c r="A26" s="170"/>
      <c r="B26" s="66" t="s">
        <v>66</v>
      </c>
      <c r="C26" s="66"/>
      <c r="D26" s="66" t="s">
        <v>279</v>
      </c>
      <c r="E26" s="281">
        <v>1183647</v>
      </c>
      <c r="F26" s="171">
        <v>1126633</v>
      </c>
      <c r="G26" s="260">
        <v>1032307</v>
      </c>
      <c r="H26" s="260">
        <v>955828</v>
      </c>
      <c r="I26" s="260">
        <v>916570</v>
      </c>
      <c r="J26" s="260">
        <v>899523</v>
      </c>
      <c r="K26" s="260">
        <v>866758</v>
      </c>
      <c r="L26" s="260">
        <v>877055</v>
      </c>
      <c r="M26" s="260">
        <v>903480</v>
      </c>
      <c r="N26" s="260">
        <v>1063048</v>
      </c>
      <c r="O26" s="352">
        <v>1095965</v>
      </c>
    </row>
    <row r="27" spans="1:20" s="26" customFormat="1" outlineLevel="1" x14ac:dyDescent="0.15">
      <c r="A27" s="167"/>
      <c r="B27"/>
      <c r="C27"/>
      <c r="D27"/>
      <c r="E27" s="71"/>
      <c r="F27" s="247"/>
      <c r="G27" s="181"/>
      <c r="H27" s="181"/>
      <c r="I27" s="182"/>
      <c r="J27" s="182"/>
      <c r="K27" s="182"/>
      <c r="L27" s="182"/>
      <c r="M27" s="182"/>
      <c r="N27" s="182"/>
      <c r="O27" s="352"/>
      <c r="P27"/>
      <c r="Q27"/>
      <c r="R27"/>
      <c r="S27"/>
      <c r="T27"/>
    </row>
    <row r="28" spans="1:20" s="26" customFormat="1" outlineLevel="1" x14ac:dyDescent="0.15">
      <c r="A28" s="167"/>
      <c r="B28" s="44" t="s">
        <v>274</v>
      </c>
      <c r="C28"/>
      <c r="D28" s="44" t="s">
        <v>275</v>
      </c>
      <c r="E28" s="71"/>
      <c r="F28" s="247"/>
      <c r="G28" s="181"/>
      <c r="H28" s="181"/>
      <c r="I28" s="182"/>
      <c r="J28" s="182"/>
      <c r="K28" s="182"/>
      <c r="L28" s="182"/>
      <c r="M28" s="182"/>
      <c r="N28" s="182"/>
      <c r="O28" s="352"/>
      <c r="P28"/>
      <c r="Q28"/>
      <c r="R28"/>
      <c r="S28"/>
      <c r="T28"/>
    </row>
    <row r="29" spans="1:20" s="26" customFormat="1" outlineLevel="1" x14ac:dyDescent="0.15">
      <c r="A29" s="167"/>
      <c r="B29" s="26" t="s">
        <v>280</v>
      </c>
      <c r="C29"/>
      <c r="D29" t="s">
        <v>282</v>
      </c>
      <c r="E29" s="90">
        <v>31.13</v>
      </c>
      <c r="F29" s="164">
        <v>31.48</v>
      </c>
      <c r="G29" s="187">
        <v>36.76</v>
      </c>
      <c r="H29" s="187">
        <v>42.98</v>
      </c>
      <c r="I29" s="187">
        <v>277.88</v>
      </c>
      <c r="J29" s="187">
        <v>285.11</v>
      </c>
      <c r="K29" s="187">
        <v>267.91000000000003</v>
      </c>
      <c r="L29" s="187">
        <v>266.86</v>
      </c>
      <c r="M29" s="187">
        <v>225.69</v>
      </c>
      <c r="N29" s="187">
        <v>-151.72</v>
      </c>
      <c r="O29" s="355">
        <v>88.89</v>
      </c>
      <c r="P29"/>
      <c r="Q29"/>
      <c r="R29"/>
      <c r="S29"/>
      <c r="T29"/>
    </row>
    <row r="30" spans="1:20" s="26" customFormat="1" outlineLevel="1" x14ac:dyDescent="0.15">
      <c r="A30" s="167"/>
      <c r="B30" s="26" t="s">
        <v>247</v>
      </c>
      <c r="C30"/>
      <c r="D30" t="s">
        <v>283</v>
      </c>
      <c r="E30" s="90">
        <v>31.13</v>
      </c>
      <c r="F30" s="164">
        <v>31.47</v>
      </c>
      <c r="G30" s="187">
        <v>36.75</v>
      </c>
      <c r="H30" s="187">
        <v>42.95</v>
      </c>
      <c r="I30" s="187">
        <v>277.67</v>
      </c>
      <c r="J30" s="187">
        <v>284.86</v>
      </c>
      <c r="K30" s="187">
        <v>267.81</v>
      </c>
      <c r="L30" s="187">
        <v>266.86</v>
      </c>
      <c r="M30" s="260" t="s">
        <v>492</v>
      </c>
      <c r="N30" s="260" t="s">
        <v>492</v>
      </c>
      <c r="O30" s="355">
        <v>88.83</v>
      </c>
      <c r="P30"/>
      <c r="Q30"/>
      <c r="R30"/>
      <c r="S30"/>
      <c r="T30"/>
    </row>
    <row r="31" spans="1:20" x14ac:dyDescent="0.15">
      <c r="B31" s="181" t="s">
        <v>586</v>
      </c>
      <c r="D31" t="s">
        <v>284</v>
      </c>
      <c r="E31" s="90">
        <v>407.01</v>
      </c>
      <c r="F31" s="164">
        <v>443.63</v>
      </c>
      <c r="G31" s="187">
        <v>477.69</v>
      </c>
      <c r="H31" s="187">
        <v>525.55999999999995</v>
      </c>
      <c r="I31" s="187">
        <v>2815.96</v>
      </c>
      <c r="J31" s="187">
        <v>3150.67</v>
      </c>
      <c r="K31" s="187">
        <v>3391.35</v>
      </c>
      <c r="L31" s="187">
        <v>3615.52</v>
      </c>
      <c r="M31" s="187">
        <v>3738.56</v>
      </c>
      <c r="N31" s="187">
        <v>3598.83</v>
      </c>
      <c r="O31" s="355">
        <v>3612.17</v>
      </c>
    </row>
    <row r="32" spans="1:20" x14ac:dyDescent="0.15">
      <c r="B32" s="26" t="s">
        <v>281</v>
      </c>
      <c r="D32" t="s">
        <v>285</v>
      </c>
      <c r="E32" s="90">
        <v>5</v>
      </c>
      <c r="F32" s="164">
        <v>5</v>
      </c>
      <c r="G32" s="187">
        <v>6</v>
      </c>
      <c r="H32" s="187">
        <v>6</v>
      </c>
      <c r="I32" s="187">
        <v>35</v>
      </c>
      <c r="J32" s="187">
        <v>35</v>
      </c>
      <c r="K32" s="187">
        <v>40</v>
      </c>
      <c r="L32" s="187">
        <v>40</v>
      </c>
      <c r="M32" s="187">
        <v>50</v>
      </c>
      <c r="N32" s="187">
        <v>50</v>
      </c>
      <c r="O32" s="355">
        <v>50</v>
      </c>
    </row>
    <row r="33" spans="1:20" x14ac:dyDescent="0.15">
      <c r="B33" s="26"/>
      <c r="E33" s="71"/>
      <c r="F33" s="247"/>
      <c r="G33" s="181"/>
      <c r="H33" s="181"/>
      <c r="I33" s="182"/>
      <c r="J33" s="182"/>
      <c r="K33" s="182"/>
      <c r="L33" s="182"/>
      <c r="M33" s="182"/>
      <c r="N33" s="182"/>
      <c r="O33" s="352"/>
    </row>
    <row r="34" spans="1:20" x14ac:dyDescent="0.15">
      <c r="B34" s="44" t="s">
        <v>288</v>
      </c>
      <c r="D34" s="44" t="s">
        <v>289</v>
      </c>
      <c r="E34" s="71"/>
      <c r="F34" s="247"/>
      <c r="G34" s="181"/>
      <c r="H34" s="181"/>
      <c r="I34" s="182"/>
      <c r="J34" s="182"/>
      <c r="K34" s="182"/>
      <c r="L34" s="182"/>
      <c r="M34" s="182"/>
      <c r="N34" s="182"/>
      <c r="O34" s="352"/>
    </row>
    <row r="35" spans="1:20" x14ac:dyDescent="0.15">
      <c r="B35" s="26" t="s">
        <v>291</v>
      </c>
      <c r="D35" s="26" t="s">
        <v>290</v>
      </c>
      <c r="E35" s="91">
        <f>E8/E7*100</f>
        <v>11.360421608027051</v>
      </c>
      <c r="F35" s="91">
        <f>F8/F7*100</f>
        <v>12.883349281034642</v>
      </c>
      <c r="G35" s="91">
        <f t="shared" ref="G35:K35" si="0">G8/G7*100</f>
        <v>13.520879560985163</v>
      </c>
      <c r="H35" s="91">
        <f t="shared" si="0"/>
        <v>13.708292389919318</v>
      </c>
      <c r="I35" s="93">
        <f t="shared" si="0"/>
        <v>14.768904862398097</v>
      </c>
      <c r="J35" s="93">
        <f t="shared" si="0"/>
        <v>14.12367342008217</v>
      </c>
      <c r="K35" s="93">
        <f t="shared" si="0"/>
        <v>13.838963922488858</v>
      </c>
      <c r="L35" s="93">
        <f t="shared" ref="L35" si="1">L8/L7*100</f>
        <v>14.522754467563024</v>
      </c>
      <c r="M35" s="93">
        <f>M8/M7*100</f>
        <v>12.478856618370157</v>
      </c>
      <c r="N35" s="93">
        <f>N8/N7*100</f>
        <v>0.36315696959043769</v>
      </c>
      <c r="O35" s="354">
        <v>5.3</v>
      </c>
      <c r="P35" s="26"/>
      <c r="Q35" s="26"/>
      <c r="R35" s="26"/>
      <c r="S35" s="26"/>
      <c r="T35" s="26"/>
    </row>
    <row r="36" spans="1:20" x14ac:dyDescent="0.15">
      <c r="B36" s="189" t="s">
        <v>262</v>
      </c>
      <c r="D36" t="s">
        <v>322</v>
      </c>
      <c r="E36" s="93">
        <v>3.2167449072781746</v>
      </c>
      <c r="F36" s="93">
        <f t="shared" ref="F36" si="2">F8/AVERAGE(E25:F25)*100</f>
        <v>3.8600891647625111</v>
      </c>
      <c r="G36" s="93">
        <f t="shared" ref="G36" si="3">G8/AVERAGE(F25:G25)*100</f>
        <v>4.0205475778442556</v>
      </c>
      <c r="H36" s="93">
        <f t="shared" ref="H36:K36" si="4">H8/AVERAGE(G25:H25)*100</f>
        <v>4.1180177840416627</v>
      </c>
      <c r="I36" s="93">
        <f t="shared" si="4"/>
        <v>4.8354844494015321</v>
      </c>
      <c r="J36" s="93">
        <f t="shared" si="4"/>
        <v>4.4929945114551755</v>
      </c>
      <c r="K36" s="93">
        <f t="shared" si="4"/>
        <v>4.4255048154931993</v>
      </c>
      <c r="L36" s="93">
        <f>L8/AVERAGE(K25:L25)*100</f>
        <v>4.7190919431945106</v>
      </c>
      <c r="M36" s="93">
        <f>M8/AVERAGE(L25:M25)*100</f>
        <v>3.8411366890911234</v>
      </c>
      <c r="N36" s="93">
        <f>N8/AVERAGE(M25:N25)*100</f>
        <v>8.0859331963369072E-2</v>
      </c>
      <c r="O36" s="93">
        <f>O8/AVERAGE(N25:O25)*100</f>
        <v>1.4675509448304214</v>
      </c>
      <c r="P36" s="26"/>
      <c r="Q36" s="26"/>
      <c r="R36" s="26"/>
      <c r="S36" s="26"/>
      <c r="T36" s="26"/>
    </row>
    <row r="37" spans="1:20" x14ac:dyDescent="0.15">
      <c r="B37" s="189" t="s">
        <v>588</v>
      </c>
      <c r="D37" s="26" t="s">
        <v>323</v>
      </c>
      <c r="E37" s="91">
        <v>7.9</v>
      </c>
      <c r="F37" s="93">
        <v>7.4</v>
      </c>
      <c r="G37" s="184">
        <v>8</v>
      </c>
      <c r="H37" s="184">
        <v>8.6</v>
      </c>
      <c r="I37" s="184">
        <v>10.3</v>
      </c>
      <c r="J37" s="184">
        <v>9.4</v>
      </c>
      <c r="K37" s="184">
        <v>8.1999999999999993</v>
      </c>
      <c r="L37" s="184">
        <v>7.6</v>
      </c>
      <c r="M37" s="184">
        <v>6.1</v>
      </c>
      <c r="N37" s="184">
        <v>-4.0999999999999996</v>
      </c>
      <c r="O37" s="354">
        <v>2.5</v>
      </c>
      <c r="P37" s="26"/>
      <c r="Q37" s="26"/>
      <c r="R37" s="26"/>
      <c r="S37" s="26"/>
      <c r="T37" s="26"/>
    </row>
    <row r="38" spans="1:20" x14ac:dyDescent="0.15">
      <c r="B38" s="26" t="s">
        <v>292</v>
      </c>
      <c r="D38" s="26" t="s">
        <v>293</v>
      </c>
      <c r="E38" s="91">
        <v>8.9</v>
      </c>
      <c r="F38" s="91">
        <v>7.8</v>
      </c>
      <c r="G38" s="184">
        <v>6.9</v>
      </c>
      <c r="H38" s="184">
        <v>6.4</v>
      </c>
      <c r="I38" s="184">
        <v>5.5</v>
      </c>
      <c r="J38" s="184">
        <v>5.6</v>
      </c>
      <c r="K38" s="184">
        <v>5.4</v>
      </c>
      <c r="L38" s="184">
        <v>5.0999999999999996</v>
      </c>
      <c r="M38" s="184">
        <v>5.9</v>
      </c>
      <c r="N38" s="184">
        <v>17.600000000000001</v>
      </c>
      <c r="O38" s="354">
        <v>10.9</v>
      </c>
      <c r="P38" s="26"/>
      <c r="Q38" s="26"/>
      <c r="R38" s="26"/>
      <c r="S38" s="26"/>
      <c r="T38" s="26"/>
    </row>
    <row r="39" spans="1:20" x14ac:dyDescent="0.15">
      <c r="A39" s="170"/>
      <c r="B39" s="12" t="s">
        <v>295</v>
      </c>
      <c r="C39" s="12"/>
      <c r="D39" s="66" t="s">
        <v>294</v>
      </c>
      <c r="E39" s="92">
        <v>22.6</v>
      </c>
      <c r="F39" s="92">
        <v>24.5</v>
      </c>
      <c r="G39" s="185">
        <v>26.3</v>
      </c>
      <c r="H39" s="185">
        <v>29.1</v>
      </c>
      <c r="I39" s="185">
        <v>31</v>
      </c>
      <c r="J39" s="185">
        <v>33.5</v>
      </c>
      <c r="K39" s="185">
        <v>34.799999999999997</v>
      </c>
      <c r="L39" s="185">
        <v>35.9</v>
      </c>
      <c r="M39" s="185">
        <v>36.4</v>
      </c>
      <c r="N39" s="185">
        <v>33.1</v>
      </c>
      <c r="O39" s="354">
        <v>32</v>
      </c>
      <c r="P39" s="26"/>
      <c r="Q39" s="26"/>
      <c r="R39" s="26"/>
      <c r="S39" s="26"/>
      <c r="T39" s="26"/>
    </row>
    <row r="40" spans="1:20" x14ac:dyDescent="0.15">
      <c r="A40" s="170"/>
      <c r="B40" s="12" t="s">
        <v>311</v>
      </c>
      <c r="C40" s="12"/>
      <c r="D40" s="66" t="s">
        <v>312</v>
      </c>
      <c r="E40" s="92">
        <v>2.2999999999999998</v>
      </c>
      <c r="F40" s="93">
        <v>2</v>
      </c>
      <c r="G40" s="185">
        <v>1.7</v>
      </c>
      <c r="H40" s="185">
        <v>1.4</v>
      </c>
      <c r="I40" s="185">
        <v>1.3</v>
      </c>
      <c r="J40" s="185">
        <v>1.1000000000000001</v>
      </c>
      <c r="K40" s="185">
        <v>1</v>
      </c>
      <c r="L40" s="185">
        <v>1</v>
      </c>
      <c r="M40" s="185">
        <v>1</v>
      </c>
      <c r="N40" s="185">
        <v>1.2</v>
      </c>
      <c r="O40" s="354">
        <v>1.3</v>
      </c>
      <c r="P40" s="26"/>
      <c r="Q40" s="26"/>
      <c r="R40" s="26"/>
      <c r="S40" s="26"/>
      <c r="T40" s="26"/>
    </row>
    <row r="41" spans="1:20" x14ac:dyDescent="0.15">
      <c r="A41" s="170"/>
      <c r="B41" s="12" t="s">
        <v>272</v>
      </c>
      <c r="C41" s="12"/>
      <c r="D41" s="66" t="s">
        <v>273</v>
      </c>
      <c r="E41" s="338">
        <v>11.6</v>
      </c>
      <c r="F41" s="339">
        <v>18.07</v>
      </c>
      <c r="G41" s="339">
        <v>15.29</v>
      </c>
      <c r="H41" s="339">
        <v>17.29</v>
      </c>
      <c r="I41" s="340">
        <v>12.92</v>
      </c>
      <c r="J41" s="340">
        <v>12.7</v>
      </c>
      <c r="K41" s="340">
        <v>14.73</v>
      </c>
      <c r="L41" s="340">
        <v>15.55</v>
      </c>
      <c r="M41" s="341">
        <v>16.11</v>
      </c>
      <c r="N41" s="342" t="s">
        <v>492</v>
      </c>
      <c r="O41" s="358">
        <v>39.880000000000003</v>
      </c>
      <c r="P41" s="26"/>
      <c r="Q41" s="26"/>
      <c r="R41" s="26"/>
      <c r="S41" s="26"/>
      <c r="T41" s="26"/>
    </row>
    <row r="42" spans="1:20" x14ac:dyDescent="0.15">
      <c r="E42" s="91"/>
      <c r="F42" s="247"/>
      <c r="G42" s="181"/>
      <c r="H42" s="181"/>
      <c r="I42" s="182"/>
      <c r="J42" s="182"/>
      <c r="K42" s="182"/>
      <c r="L42" s="182"/>
      <c r="M42" s="182"/>
      <c r="N42" s="182"/>
      <c r="O42" s="352"/>
      <c r="P42" s="26"/>
      <c r="Q42" s="26"/>
      <c r="R42" s="26"/>
      <c r="S42" s="26"/>
      <c r="T42" s="26"/>
    </row>
    <row r="43" spans="1:20" s="26" customFormat="1" x14ac:dyDescent="0.15">
      <c r="A43" s="170"/>
      <c r="B43" s="42" t="s">
        <v>313</v>
      </c>
      <c r="C43" s="42"/>
      <c r="D43" s="19"/>
      <c r="E43" s="269"/>
      <c r="F43" s="269"/>
      <c r="G43" s="181"/>
      <c r="H43" s="181"/>
      <c r="I43" s="182"/>
      <c r="J43" s="182"/>
      <c r="K43" s="182"/>
      <c r="L43" s="182"/>
      <c r="M43" s="182"/>
      <c r="N43" s="182"/>
      <c r="O43" s="352"/>
    </row>
    <row r="44" spans="1:20" s="26" customFormat="1" x14ac:dyDescent="0.15">
      <c r="A44" s="170"/>
      <c r="B44" s="12" t="s">
        <v>314</v>
      </c>
      <c r="C44" s="42"/>
      <c r="D44" s="9" t="s">
        <v>316</v>
      </c>
      <c r="E44" s="282">
        <v>1271406</v>
      </c>
      <c r="F44" s="282">
        <v>1271406</v>
      </c>
      <c r="G44" s="260">
        <v>1271406</v>
      </c>
      <c r="H44" s="260">
        <v>1271406</v>
      </c>
      <c r="I44" s="260">
        <v>254281</v>
      </c>
      <c r="J44" s="260">
        <v>254281</v>
      </c>
      <c r="K44" s="260">
        <v>254281</v>
      </c>
      <c r="L44" s="260">
        <v>254281</v>
      </c>
      <c r="M44" s="260">
        <v>254281</v>
      </c>
      <c r="N44" s="260">
        <v>254281</v>
      </c>
      <c r="O44" s="352">
        <v>254281</v>
      </c>
    </row>
    <row r="45" spans="1:20" s="26" customFormat="1" x14ac:dyDescent="0.15">
      <c r="A45" s="170"/>
      <c r="B45" s="20" t="s">
        <v>315</v>
      </c>
      <c r="C45" s="20"/>
      <c r="D45" s="32" t="s">
        <v>317</v>
      </c>
      <c r="E45" s="281">
        <v>21302</v>
      </c>
      <c r="F45" s="281">
        <v>20751</v>
      </c>
      <c r="G45" s="281">
        <v>20913</v>
      </c>
      <c r="H45" s="281">
        <v>21037</v>
      </c>
      <c r="I45" s="281">
        <v>21607</v>
      </c>
      <c r="J45" s="281">
        <v>21860</v>
      </c>
      <c r="K45" s="281">
        <v>22152</v>
      </c>
      <c r="L45" s="281">
        <v>22654</v>
      </c>
      <c r="M45" s="281">
        <v>22800</v>
      </c>
      <c r="N45" s="281">
        <v>23192</v>
      </c>
      <c r="O45" s="357">
        <v>22869</v>
      </c>
    </row>
    <row r="46" spans="1:20" x14ac:dyDescent="0.15">
      <c r="A46" s="170"/>
      <c r="B46" s="20"/>
      <c r="C46" s="20"/>
      <c r="D46" s="32"/>
      <c r="E46" s="45"/>
      <c r="F46" s="45"/>
      <c r="G46" s="45"/>
      <c r="H46" s="26"/>
      <c r="I46" s="170"/>
      <c r="J46" s="170"/>
      <c r="K46" s="181"/>
      <c r="N46" s="181"/>
      <c r="O46" s="181"/>
      <c r="P46" s="26"/>
      <c r="Q46" s="26"/>
      <c r="R46" s="26"/>
      <c r="S46" s="26"/>
      <c r="T46" s="26"/>
    </row>
    <row r="47" spans="1:20" s="26" customFormat="1" x14ac:dyDescent="0.15">
      <c r="A47" s="3" t="s">
        <v>318</v>
      </c>
      <c r="B47" s="74" t="s">
        <v>575</v>
      </c>
      <c r="C47" s="42"/>
      <c r="E47" s="21"/>
      <c r="F47" s="47"/>
      <c r="G47" s="21"/>
      <c r="H47"/>
      <c r="I47" s="167"/>
      <c r="J47" s="167"/>
      <c r="K47" s="181"/>
      <c r="L47" s="181"/>
      <c r="M47" s="181"/>
      <c r="N47" s="181"/>
      <c r="O47"/>
      <c r="P47"/>
      <c r="Q47"/>
      <c r="R47"/>
      <c r="S47"/>
      <c r="T47"/>
    </row>
    <row r="48" spans="1:20" s="26" customFormat="1" x14ac:dyDescent="0.15">
      <c r="A48" s="3" t="s">
        <v>319</v>
      </c>
      <c r="B48" s="74" t="s">
        <v>320</v>
      </c>
      <c r="C48" s="42"/>
      <c r="E48" s="47"/>
      <c r="F48" s="48"/>
      <c r="G48" s="47"/>
      <c r="H48"/>
      <c r="I48" s="167"/>
      <c r="J48" s="167"/>
      <c r="K48" s="181"/>
      <c r="L48" s="181"/>
      <c r="M48" s="181"/>
      <c r="N48" s="181"/>
      <c r="O48"/>
      <c r="P48"/>
      <c r="Q48"/>
      <c r="R48"/>
      <c r="S48"/>
      <c r="T48"/>
    </row>
    <row r="49" spans="1:20" s="26" customFormat="1" x14ac:dyDescent="0.15">
      <c r="A49" s="3" t="s">
        <v>321</v>
      </c>
      <c r="B49" s="74" t="s">
        <v>466</v>
      </c>
      <c r="C49" s="42"/>
      <c r="E49" s="47"/>
      <c r="F49" s="47"/>
      <c r="G49" s="47"/>
      <c r="H49"/>
      <c r="I49" s="167"/>
      <c r="J49" s="167"/>
      <c r="K49" s="181"/>
      <c r="L49" s="181"/>
      <c r="M49" s="181"/>
      <c r="N49" s="181"/>
      <c r="O49"/>
      <c r="P49"/>
      <c r="Q49"/>
      <c r="R49"/>
      <c r="S49"/>
      <c r="T49"/>
    </row>
    <row r="50" spans="1:20" s="26" customFormat="1" x14ac:dyDescent="0.15">
      <c r="A50" s="3" t="s">
        <v>325</v>
      </c>
      <c r="B50" s="74" t="s">
        <v>326</v>
      </c>
      <c r="C50" s="42"/>
      <c r="E50" s="47"/>
      <c r="F50" s="47"/>
      <c r="G50" s="47"/>
      <c r="H50"/>
      <c r="I50" s="167"/>
      <c r="J50" s="167"/>
      <c r="K50" s="181"/>
      <c r="L50" s="181"/>
      <c r="M50" s="181"/>
      <c r="N50" s="181"/>
      <c r="O50"/>
      <c r="P50"/>
      <c r="Q50"/>
      <c r="R50"/>
      <c r="S50"/>
      <c r="T50"/>
    </row>
    <row r="51" spans="1:20" x14ac:dyDescent="0.15">
      <c r="C51" s="42"/>
      <c r="D51" s="26"/>
      <c r="E51" s="47"/>
      <c r="F51" s="47"/>
      <c r="G51" s="47"/>
      <c r="K51" s="181"/>
      <c r="N51" s="181"/>
    </row>
    <row r="52" spans="1:20" x14ac:dyDescent="0.15">
      <c r="A52" s="3" t="s">
        <v>318</v>
      </c>
      <c r="B52" s="74" t="s">
        <v>553</v>
      </c>
      <c r="C52" s="42"/>
      <c r="D52" s="26"/>
      <c r="E52" s="47"/>
      <c r="F52" s="47"/>
      <c r="G52" s="47"/>
      <c r="K52" s="181"/>
      <c r="N52" s="181"/>
    </row>
    <row r="53" spans="1:20" x14ac:dyDescent="0.15">
      <c r="A53" s="3" t="s">
        <v>319</v>
      </c>
      <c r="B53" s="74" t="s">
        <v>324</v>
      </c>
      <c r="E53" s="24"/>
      <c r="F53" s="24"/>
      <c r="G53" s="24"/>
      <c r="K53" s="181"/>
      <c r="N53" s="181"/>
    </row>
    <row r="54" spans="1:20" x14ac:dyDescent="0.15">
      <c r="A54" s="3" t="s">
        <v>321</v>
      </c>
      <c r="B54" s="74" t="s">
        <v>467</v>
      </c>
      <c r="E54" s="24"/>
      <c r="F54" s="24"/>
      <c r="G54" s="24"/>
      <c r="K54" s="181"/>
      <c r="N54" s="181"/>
    </row>
    <row r="55" spans="1:20" ht="17.25" x14ac:dyDescent="0.15">
      <c r="A55" s="3" t="s">
        <v>325</v>
      </c>
      <c r="B55" s="75" t="s">
        <v>327</v>
      </c>
      <c r="E55" s="24"/>
      <c r="F55" s="24"/>
      <c r="G55" s="24"/>
      <c r="H55" s="49"/>
      <c r="I55" s="49"/>
      <c r="J55" s="49"/>
      <c r="K55" s="181"/>
      <c r="N55" s="181"/>
    </row>
    <row r="56" spans="1:20" x14ac:dyDescent="0.15">
      <c r="E56" s="24"/>
      <c r="F56" s="24"/>
      <c r="G56" s="24"/>
      <c r="N56" s="181"/>
    </row>
    <row r="57" spans="1:20" x14ac:dyDescent="0.15">
      <c r="A57" s="304" t="s">
        <v>484</v>
      </c>
      <c r="B57" s="305" t="s">
        <v>589</v>
      </c>
      <c r="C57" s="249"/>
      <c r="D57" s="249"/>
      <c r="E57" s="240"/>
      <c r="F57" s="240"/>
      <c r="G57" s="240"/>
      <c r="H57" s="249"/>
      <c r="I57" s="249"/>
      <c r="J57" s="249"/>
      <c r="N57" s="181"/>
    </row>
    <row r="58" spans="1:20" x14ac:dyDescent="0.15">
      <c r="A58" s="304" t="s">
        <v>484</v>
      </c>
      <c r="B58" s="324" t="s">
        <v>521</v>
      </c>
      <c r="C58" s="249"/>
      <c r="D58" s="249"/>
      <c r="E58" s="240"/>
      <c r="F58" s="240"/>
      <c r="G58" s="240"/>
      <c r="H58" s="249"/>
      <c r="I58" s="249"/>
      <c r="J58" s="249"/>
      <c r="N58" s="181"/>
    </row>
    <row r="59" spans="1:20" ht="13.5" customHeight="1" x14ac:dyDescent="0.15">
      <c r="A59" s="249"/>
      <c r="B59" s="324" t="s">
        <v>551</v>
      </c>
      <c r="C59" s="249"/>
      <c r="D59" s="249"/>
      <c r="E59" s="240"/>
      <c r="F59" s="240"/>
      <c r="G59" s="240"/>
      <c r="H59" s="249"/>
      <c r="I59" s="249"/>
      <c r="J59" s="249"/>
      <c r="N59" s="181"/>
    </row>
    <row r="60" spans="1:20" x14ac:dyDescent="0.15">
      <c r="A60" s="304" t="s">
        <v>133</v>
      </c>
      <c r="B60" s="305" t="s">
        <v>590</v>
      </c>
      <c r="C60" s="249"/>
      <c r="D60" s="249"/>
      <c r="E60" s="240"/>
      <c r="F60" s="240"/>
      <c r="G60" s="240"/>
      <c r="H60" s="249"/>
      <c r="I60" s="249"/>
      <c r="J60" s="249"/>
      <c r="N60" s="181"/>
    </row>
    <row r="61" spans="1:20" x14ac:dyDescent="0.15">
      <c r="A61" s="304" t="s">
        <v>133</v>
      </c>
      <c r="B61" s="324" t="s">
        <v>610</v>
      </c>
      <c r="C61" s="249"/>
      <c r="D61" s="249"/>
      <c r="E61" s="240"/>
      <c r="F61" s="240"/>
      <c r="G61" s="240"/>
      <c r="H61" s="249"/>
      <c r="I61" s="249"/>
      <c r="J61" s="249"/>
      <c r="N61" s="181"/>
    </row>
    <row r="62" spans="1:20" s="249" customFormat="1" x14ac:dyDescent="0.15">
      <c r="A62" s="304" t="s">
        <v>133</v>
      </c>
      <c r="B62" s="324" t="s">
        <v>634</v>
      </c>
      <c r="E62" s="240"/>
      <c r="F62" s="240"/>
      <c r="G62" s="240"/>
      <c r="L62" s="182"/>
      <c r="M62" s="182"/>
      <c r="N62" s="182"/>
    </row>
    <row r="63" spans="1:20" s="249" customFormat="1" x14ac:dyDescent="0.15">
      <c r="A63" s="304" t="s">
        <v>133</v>
      </c>
      <c r="B63" s="324" t="s">
        <v>628</v>
      </c>
      <c r="E63" s="240"/>
      <c r="F63" s="240"/>
      <c r="G63" s="240"/>
      <c r="L63" s="182"/>
      <c r="M63" s="182"/>
    </row>
    <row r="64" spans="1:20" x14ac:dyDescent="0.15">
      <c r="E64" s="24"/>
      <c r="F64" s="24"/>
      <c r="G64" s="24"/>
    </row>
    <row r="65" spans="4:7" x14ac:dyDescent="0.15">
      <c r="E65" s="24"/>
      <c r="F65" s="24"/>
      <c r="G65" s="24"/>
    </row>
    <row r="66" spans="4:7" x14ac:dyDescent="0.15">
      <c r="E66" s="24"/>
      <c r="F66" s="24"/>
      <c r="G66" s="24"/>
    </row>
    <row r="67" spans="4:7" x14ac:dyDescent="0.15">
      <c r="D67" s="324"/>
      <c r="E67" s="24"/>
      <c r="F67" s="24"/>
      <c r="G67" s="24"/>
    </row>
    <row r="68" spans="4:7" x14ac:dyDescent="0.15">
      <c r="D68" s="324"/>
      <c r="E68" s="24"/>
      <c r="F68" s="24"/>
      <c r="G68" s="24"/>
    </row>
    <row r="69" spans="4:7" x14ac:dyDescent="0.15">
      <c r="E69" s="24"/>
      <c r="F69" s="24"/>
      <c r="G69" s="24"/>
    </row>
    <row r="70" spans="4:7" x14ac:dyDescent="0.15">
      <c r="E70" s="24"/>
      <c r="F70" s="24"/>
      <c r="G70" s="24"/>
    </row>
    <row r="71" spans="4:7" x14ac:dyDescent="0.15">
      <c r="E71" s="24"/>
      <c r="F71" s="24"/>
      <c r="G71" s="24"/>
    </row>
    <row r="72" spans="4:7" x14ac:dyDescent="0.15">
      <c r="E72" s="24"/>
      <c r="F72" s="24"/>
      <c r="G72" s="24"/>
    </row>
    <row r="73" spans="4:7" x14ac:dyDescent="0.15">
      <c r="E73" s="24"/>
      <c r="F73" s="24"/>
      <c r="G73" s="24"/>
    </row>
    <row r="74" spans="4:7" x14ac:dyDescent="0.15">
      <c r="E74" s="24"/>
      <c r="F74" s="24"/>
      <c r="G74" s="24"/>
    </row>
    <row r="75" spans="4:7" x14ac:dyDescent="0.15">
      <c r="E75" s="24"/>
      <c r="F75" s="24"/>
      <c r="G75" s="24"/>
    </row>
    <row r="76" spans="4:7" x14ac:dyDescent="0.15">
      <c r="E76" s="24"/>
      <c r="F76" s="24"/>
      <c r="G76" s="24"/>
    </row>
    <row r="77" spans="4:7" x14ac:dyDescent="0.15">
      <c r="E77" s="24"/>
      <c r="F77" s="24"/>
      <c r="G77" s="24"/>
    </row>
    <row r="78" spans="4:7" x14ac:dyDescent="0.15">
      <c r="E78" s="24"/>
      <c r="F78" s="24"/>
      <c r="G78" s="24"/>
    </row>
    <row r="79" spans="4:7" x14ac:dyDescent="0.15">
      <c r="E79" s="24"/>
      <c r="F79" s="24"/>
      <c r="G79" s="24"/>
    </row>
    <row r="80" spans="4:7" x14ac:dyDescent="0.15">
      <c r="E80" s="24"/>
      <c r="F80" s="24"/>
      <c r="G80" s="24"/>
    </row>
    <row r="81" spans="5:7" x14ac:dyDescent="0.15">
      <c r="E81" s="24"/>
      <c r="F81" s="24"/>
      <c r="G81" s="24"/>
    </row>
    <row r="82" spans="5:7" x14ac:dyDescent="0.15">
      <c r="E82" s="24"/>
      <c r="F82" s="24"/>
      <c r="G82" s="24"/>
    </row>
    <row r="83" spans="5:7" x14ac:dyDescent="0.15">
      <c r="E83" s="24"/>
      <c r="F83" s="24"/>
      <c r="G83" s="24"/>
    </row>
    <row r="84" spans="5:7" x14ac:dyDescent="0.15">
      <c r="E84" s="24"/>
      <c r="F84" s="24"/>
      <c r="G84" s="24"/>
    </row>
    <row r="85" spans="5:7" x14ac:dyDescent="0.15">
      <c r="E85" s="24"/>
      <c r="F85" s="24"/>
      <c r="G85" s="24"/>
    </row>
    <row r="86" spans="5:7" x14ac:dyDescent="0.15">
      <c r="E86" s="24"/>
      <c r="F86" s="24"/>
      <c r="G86" s="24"/>
    </row>
    <row r="87" spans="5:7" x14ac:dyDescent="0.15">
      <c r="E87" s="24"/>
      <c r="F87" s="24"/>
      <c r="G87" s="24"/>
    </row>
    <row r="88" spans="5:7" x14ac:dyDescent="0.15">
      <c r="E88" s="24"/>
      <c r="F88" s="24"/>
      <c r="G88" s="24"/>
    </row>
    <row r="89" spans="5:7" x14ac:dyDescent="0.15">
      <c r="E89" s="24"/>
      <c r="F89" s="24"/>
      <c r="G89" s="24"/>
    </row>
    <row r="90" spans="5:7" x14ac:dyDescent="0.15">
      <c r="E90" s="24"/>
      <c r="F90" s="24"/>
      <c r="G90" s="24"/>
    </row>
    <row r="91" spans="5:7" x14ac:dyDescent="0.15">
      <c r="E91" s="24"/>
      <c r="F91" s="24"/>
      <c r="G91" s="24"/>
    </row>
    <row r="92" spans="5:7" x14ac:dyDescent="0.15">
      <c r="E92" s="24"/>
      <c r="F92" s="24"/>
      <c r="G92" s="24"/>
    </row>
    <row r="93" spans="5:7" x14ac:dyDescent="0.15">
      <c r="E93" s="24"/>
      <c r="F93" s="24"/>
      <c r="G93" s="24"/>
    </row>
    <row r="94" spans="5:7" x14ac:dyDescent="0.15">
      <c r="E94" s="24"/>
      <c r="F94" s="24"/>
      <c r="G94" s="24"/>
    </row>
    <row r="95" spans="5:7" x14ac:dyDescent="0.15">
      <c r="E95" s="24"/>
      <c r="F95" s="24"/>
      <c r="G95" s="24"/>
    </row>
    <row r="96" spans="5:7" x14ac:dyDescent="0.15">
      <c r="E96" s="24"/>
      <c r="F96" s="24"/>
      <c r="G96" s="24"/>
    </row>
    <row r="97" spans="5:7" x14ac:dyDescent="0.15">
      <c r="E97" s="24"/>
      <c r="F97" s="24"/>
      <c r="G97" s="24"/>
    </row>
    <row r="98" spans="5:7" x14ac:dyDescent="0.15">
      <c r="E98" s="24"/>
      <c r="F98" s="24"/>
      <c r="G98" s="24"/>
    </row>
    <row r="99" spans="5:7" x14ac:dyDescent="0.15">
      <c r="E99" s="24"/>
      <c r="F99" s="24"/>
      <c r="G99" s="24"/>
    </row>
    <row r="100" spans="5:7" x14ac:dyDescent="0.15">
      <c r="E100" s="24"/>
      <c r="F100" s="24"/>
      <c r="G100" s="24"/>
    </row>
    <row r="101" spans="5:7" x14ac:dyDescent="0.15">
      <c r="E101" s="24"/>
      <c r="F101" s="24"/>
      <c r="G101" s="24"/>
    </row>
    <row r="102" spans="5:7" x14ac:dyDescent="0.15">
      <c r="E102" s="24"/>
      <c r="F102" s="24"/>
      <c r="G102" s="24"/>
    </row>
    <row r="103" spans="5:7" x14ac:dyDescent="0.15">
      <c r="E103" s="24"/>
      <c r="F103" s="24"/>
      <c r="G103" s="24"/>
    </row>
    <row r="104" spans="5:7" x14ac:dyDescent="0.15">
      <c r="E104" s="24"/>
      <c r="F104" s="24"/>
      <c r="G104" s="24"/>
    </row>
    <row r="105" spans="5:7" x14ac:dyDescent="0.15">
      <c r="E105" s="24"/>
      <c r="F105" s="24"/>
      <c r="G105" s="24"/>
    </row>
    <row r="106" spans="5:7" x14ac:dyDescent="0.15">
      <c r="E106" s="24"/>
      <c r="F106" s="24"/>
      <c r="G106" s="24"/>
    </row>
    <row r="107" spans="5:7" x14ac:dyDescent="0.15">
      <c r="E107" s="24"/>
      <c r="F107" s="24"/>
      <c r="G107" s="24"/>
    </row>
    <row r="108" spans="5:7" x14ac:dyDescent="0.15">
      <c r="E108" s="24"/>
      <c r="F108" s="24"/>
      <c r="G108" s="24"/>
    </row>
    <row r="109" spans="5:7" x14ac:dyDescent="0.15">
      <c r="E109" s="24"/>
      <c r="F109" s="24"/>
      <c r="G109" s="24"/>
    </row>
    <row r="110" spans="5:7" x14ac:dyDescent="0.15">
      <c r="E110" s="24"/>
      <c r="F110" s="24"/>
      <c r="G110" s="24"/>
    </row>
    <row r="111" spans="5:7" x14ac:dyDescent="0.15">
      <c r="E111" s="24"/>
      <c r="F111" s="24"/>
      <c r="G111" s="24"/>
    </row>
    <row r="112" spans="5:7" x14ac:dyDescent="0.15">
      <c r="E112" s="24"/>
      <c r="F112" s="24"/>
      <c r="G112" s="24"/>
    </row>
    <row r="113" spans="5:7" x14ac:dyDescent="0.15">
      <c r="E113" s="24"/>
      <c r="F113" s="24"/>
      <c r="G113" s="24"/>
    </row>
    <row r="114" spans="5:7" x14ac:dyDescent="0.15">
      <c r="E114" s="24"/>
      <c r="F114" s="24"/>
      <c r="G114" s="24"/>
    </row>
    <row r="115" spans="5:7" x14ac:dyDescent="0.15">
      <c r="E115" s="24"/>
      <c r="F115" s="24"/>
      <c r="G115" s="24"/>
    </row>
    <row r="116" spans="5:7" x14ac:dyDescent="0.15">
      <c r="E116" s="24"/>
      <c r="F116" s="24"/>
      <c r="G116" s="24"/>
    </row>
    <row r="117" spans="5:7" x14ac:dyDescent="0.15">
      <c r="E117" s="24"/>
      <c r="F117" s="24"/>
      <c r="G117" s="24"/>
    </row>
    <row r="118" spans="5:7" x14ac:dyDescent="0.15">
      <c r="E118" s="24"/>
      <c r="F118" s="24"/>
      <c r="G118" s="24"/>
    </row>
    <row r="119" spans="5:7" x14ac:dyDescent="0.15">
      <c r="E119" s="24"/>
      <c r="F119" s="24"/>
      <c r="G119" s="24"/>
    </row>
    <row r="120" spans="5:7" x14ac:dyDescent="0.15">
      <c r="E120" s="24"/>
      <c r="F120" s="24"/>
      <c r="G120" s="24"/>
    </row>
    <row r="121" spans="5:7" x14ac:dyDescent="0.15">
      <c r="E121" s="24"/>
      <c r="F121" s="24"/>
      <c r="G121" s="24"/>
    </row>
    <row r="122" spans="5:7" x14ac:dyDescent="0.15">
      <c r="E122" s="24"/>
      <c r="F122" s="24"/>
      <c r="G122" s="24"/>
    </row>
    <row r="123" spans="5:7" x14ac:dyDescent="0.15">
      <c r="E123" s="24"/>
      <c r="F123" s="24"/>
      <c r="G123" s="24"/>
    </row>
    <row r="124" spans="5:7" x14ac:dyDescent="0.15">
      <c r="E124" s="24"/>
      <c r="F124" s="24"/>
      <c r="G124" s="24"/>
    </row>
    <row r="125" spans="5:7" x14ac:dyDescent="0.15">
      <c r="E125" s="24"/>
      <c r="F125" s="24"/>
      <c r="G125" s="24"/>
    </row>
    <row r="126" spans="5:7" x14ac:dyDescent="0.15">
      <c r="E126" s="24"/>
      <c r="F126" s="24"/>
      <c r="G126" s="24"/>
    </row>
    <row r="127" spans="5:7" x14ac:dyDescent="0.15">
      <c r="E127" s="24"/>
      <c r="F127" s="24"/>
      <c r="G127" s="24"/>
    </row>
    <row r="128" spans="5:7" x14ac:dyDescent="0.15">
      <c r="E128" s="24"/>
      <c r="F128" s="24"/>
      <c r="G128" s="24"/>
    </row>
    <row r="129" spans="5:7" x14ac:dyDescent="0.15">
      <c r="E129" s="24"/>
      <c r="F129" s="24"/>
      <c r="G129" s="24"/>
    </row>
    <row r="130" spans="5:7" x14ac:dyDescent="0.15">
      <c r="E130" s="24"/>
      <c r="F130" s="24"/>
      <c r="G130" s="24"/>
    </row>
    <row r="131" spans="5:7" x14ac:dyDescent="0.15">
      <c r="E131" s="24"/>
      <c r="F131" s="24"/>
      <c r="G131" s="24"/>
    </row>
    <row r="132" spans="5:7" x14ac:dyDescent="0.15">
      <c r="E132" s="24"/>
      <c r="F132" s="24"/>
      <c r="G132" s="24"/>
    </row>
    <row r="133" spans="5:7" x14ac:dyDescent="0.15">
      <c r="E133" s="24"/>
      <c r="F133" s="24"/>
      <c r="G133" s="24"/>
    </row>
    <row r="134" spans="5:7" x14ac:dyDescent="0.15">
      <c r="E134" s="24"/>
      <c r="F134" s="24"/>
      <c r="G134" s="24"/>
    </row>
    <row r="135" spans="5:7" x14ac:dyDescent="0.15">
      <c r="E135" s="24"/>
      <c r="F135" s="24"/>
      <c r="G135" s="24"/>
    </row>
    <row r="136" spans="5:7" x14ac:dyDescent="0.15">
      <c r="E136" s="24"/>
      <c r="F136" s="24"/>
      <c r="G136" s="24"/>
    </row>
    <row r="137" spans="5:7" x14ac:dyDescent="0.15">
      <c r="E137" s="24"/>
      <c r="F137" s="24"/>
      <c r="G137" s="24"/>
    </row>
    <row r="138" spans="5:7" x14ac:dyDescent="0.15">
      <c r="E138" s="24"/>
      <c r="F138" s="24"/>
      <c r="G138" s="24"/>
    </row>
    <row r="139" spans="5:7" x14ac:dyDescent="0.15">
      <c r="E139" s="24"/>
      <c r="F139" s="24"/>
      <c r="G139" s="24"/>
    </row>
    <row r="140" spans="5:7" x14ac:dyDescent="0.15">
      <c r="E140" s="24"/>
      <c r="F140" s="24"/>
      <c r="G140" s="24"/>
    </row>
    <row r="141" spans="5:7" x14ac:dyDescent="0.15">
      <c r="E141" s="24"/>
      <c r="F141" s="24"/>
      <c r="G141" s="24"/>
    </row>
    <row r="142" spans="5:7" x14ac:dyDescent="0.15">
      <c r="E142" s="24"/>
      <c r="F142" s="24"/>
      <c r="G142" s="24"/>
    </row>
    <row r="143" spans="5:7" x14ac:dyDescent="0.15">
      <c r="E143" s="24"/>
      <c r="F143" s="24"/>
      <c r="G143" s="24"/>
    </row>
    <row r="144" spans="5:7" x14ac:dyDescent="0.15">
      <c r="E144" s="24"/>
      <c r="F144" s="24"/>
      <c r="G144" s="24"/>
    </row>
    <row r="145" spans="5:7" x14ac:dyDescent="0.15">
      <c r="E145" s="24"/>
      <c r="F145" s="24"/>
      <c r="G145" s="24"/>
    </row>
    <row r="146" spans="5:7" x14ac:dyDescent="0.15">
      <c r="E146" s="24"/>
      <c r="F146" s="24"/>
      <c r="G146" s="24"/>
    </row>
    <row r="147" spans="5:7" x14ac:dyDescent="0.15">
      <c r="E147" s="24"/>
      <c r="F147" s="24"/>
      <c r="G147" s="24"/>
    </row>
    <row r="148" spans="5:7" x14ac:dyDescent="0.15">
      <c r="E148" s="24"/>
      <c r="F148" s="24"/>
      <c r="G148" s="24"/>
    </row>
    <row r="149" spans="5:7" x14ac:dyDescent="0.15">
      <c r="E149" s="24"/>
      <c r="F149" s="24"/>
      <c r="G149" s="24"/>
    </row>
    <row r="150" spans="5:7" x14ac:dyDescent="0.15">
      <c r="E150" s="24"/>
      <c r="F150" s="24"/>
      <c r="G150" s="24"/>
    </row>
    <row r="151" spans="5:7" x14ac:dyDescent="0.15">
      <c r="E151" s="24"/>
      <c r="F151" s="24"/>
      <c r="G151" s="24"/>
    </row>
    <row r="152" spans="5:7" x14ac:dyDescent="0.15">
      <c r="E152" s="24"/>
      <c r="F152" s="24"/>
      <c r="G152" s="24"/>
    </row>
    <row r="153" spans="5:7" x14ac:dyDescent="0.15">
      <c r="E153" s="24"/>
      <c r="F153" s="24"/>
      <c r="G153" s="24"/>
    </row>
    <row r="154" spans="5:7" x14ac:dyDescent="0.15">
      <c r="E154" s="24"/>
      <c r="F154" s="24"/>
      <c r="G154" s="24"/>
    </row>
    <row r="155" spans="5:7" x14ac:dyDescent="0.15">
      <c r="E155" s="24"/>
      <c r="F155" s="24"/>
      <c r="G155" s="24"/>
    </row>
    <row r="156" spans="5:7" x14ac:dyDescent="0.15">
      <c r="E156" s="24"/>
      <c r="F156" s="24"/>
      <c r="G156" s="24"/>
    </row>
    <row r="157" spans="5:7" x14ac:dyDescent="0.15">
      <c r="E157" s="24"/>
      <c r="F157" s="24"/>
      <c r="G157" s="24"/>
    </row>
    <row r="158" spans="5:7" x14ac:dyDescent="0.15">
      <c r="E158" s="24"/>
      <c r="F158" s="24"/>
      <c r="G158" s="24"/>
    </row>
    <row r="159" spans="5:7" x14ac:dyDescent="0.15">
      <c r="E159" s="24"/>
      <c r="F159" s="24"/>
      <c r="G159" s="24"/>
    </row>
    <row r="160" spans="5:7" x14ac:dyDescent="0.15">
      <c r="E160" s="24"/>
      <c r="F160" s="24"/>
      <c r="G160" s="24"/>
    </row>
  </sheetData>
  <phoneticPr fontId="2"/>
  <pageMargins left="0" right="0" top="0" bottom="0" header="0.27559055118110237" footer="0.19685039370078741"/>
  <pageSetup paperSize="9" scale="68"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20"/>
  <sheetViews>
    <sheetView view="pageBreakPreview" zoomScaleNormal="70" zoomScaleSheetLayoutView="100" workbookViewId="0"/>
  </sheetViews>
  <sheetFormatPr defaultColWidth="9" defaultRowHeight="13.5" x14ac:dyDescent="0.15"/>
  <cols>
    <col min="1" max="1" width="3.125" style="268" customWidth="1"/>
    <col min="2" max="3" width="3.625" style="268" customWidth="1"/>
    <col min="4" max="4" width="25.5" style="268" bestFit="1" customWidth="1"/>
    <col min="5" max="6" width="3.625" style="268" customWidth="1"/>
    <col min="7" max="7" width="41.625" style="249" customWidth="1"/>
    <col min="8" max="9" width="11.25" style="14" customWidth="1"/>
    <col min="10" max="18" width="11.25" style="268" customWidth="1"/>
    <col min="19" max="16384" width="9" style="268"/>
  </cols>
  <sheetData>
    <row r="1" spans="1:18" x14ac:dyDescent="0.15">
      <c r="A1" s="139"/>
    </row>
    <row r="2" spans="1:18" x14ac:dyDescent="0.15">
      <c r="A2" s="139"/>
    </row>
    <row r="3" spans="1:18" x14ac:dyDescent="0.15">
      <c r="J3" s="252"/>
      <c r="N3" s="218"/>
      <c r="O3" s="218"/>
      <c r="P3" s="218"/>
      <c r="Q3" s="218"/>
      <c r="R3" s="218" t="s">
        <v>221</v>
      </c>
    </row>
    <row r="4" spans="1:18" ht="14.25" thickBot="1" x14ac:dyDescent="0.2">
      <c r="J4" s="252"/>
      <c r="N4" s="218"/>
      <c r="O4" s="218"/>
      <c r="P4" s="218"/>
      <c r="Q4" s="218"/>
      <c r="R4" s="218" t="s">
        <v>236</v>
      </c>
    </row>
    <row r="5" spans="1:18" s="249" customFormat="1" ht="14.25" customHeight="1" thickBot="1" x14ac:dyDescent="0.2">
      <c r="B5" s="60" t="s">
        <v>67</v>
      </c>
      <c r="C5" s="60"/>
      <c r="D5" s="60"/>
      <c r="E5" s="60" t="s">
        <v>1</v>
      </c>
      <c r="F5" s="60"/>
      <c r="G5" s="60"/>
      <c r="H5" s="280" t="s">
        <v>173</v>
      </c>
      <c r="I5" s="280" t="s">
        <v>135</v>
      </c>
      <c r="J5" s="302" t="s">
        <v>134</v>
      </c>
      <c r="K5" s="302" t="s">
        <v>455</v>
      </c>
      <c r="L5" s="302" t="s">
        <v>456</v>
      </c>
      <c r="M5" s="302" t="s">
        <v>461</v>
      </c>
      <c r="N5" s="302" t="s">
        <v>490</v>
      </c>
      <c r="O5" s="302" t="s">
        <v>491</v>
      </c>
      <c r="P5" s="302" t="s">
        <v>514</v>
      </c>
      <c r="Q5" s="302" t="s">
        <v>534</v>
      </c>
      <c r="R5" s="302" t="s">
        <v>616</v>
      </c>
    </row>
    <row r="6" spans="1:18" s="39" customFormat="1" x14ac:dyDescent="0.15">
      <c r="B6" s="251" t="s">
        <v>6</v>
      </c>
      <c r="C6" s="251"/>
      <c r="D6" s="251"/>
      <c r="E6" s="251" t="s">
        <v>73</v>
      </c>
      <c r="F6" s="251"/>
      <c r="G6" s="193"/>
      <c r="H6" s="272">
        <v>275286</v>
      </c>
      <c r="I6" s="272">
        <v>274773</v>
      </c>
      <c r="J6" s="272">
        <v>270919</v>
      </c>
      <c r="K6" s="272">
        <v>254188</v>
      </c>
      <c r="L6" s="262">
        <v>255535</v>
      </c>
      <c r="M6" s="262">
        <v>269992</v>
      </c>
      <c r="N6" s="262">
        <v>290448</v>
      </c>
      <c r="O6" s="262">
        <v>302963</v>
      </c>
      <c r="P6" s="262">
        <v>262984</v>
      </c>
      <c r="Q6" s="262">
        <v>325307</v>
      </c>
      <c r="R6" s="262">
        <v>365811</v>
      </c>
    </row>
    <row r="7" spans="1:18" s="1" customFormat="1" x14ac:dyDescent="0.15">
      <c r="B7" s="19"/>
      <c r="C7" s="19"/>
      <c r="D7" s="19" t="s">
        <v>7</v>
      </c>
      <c r="E7" s="19"/>
      <c r="F7" s="19"/>
      <c r="G7" s="50" t="s">
        <v>74</v>
      </c>
      <c r="H7" s="282">
        <v>24280</v>
      </c>
      <c r="I7" s="282">
        <v>26602</v>
      </c>
      <c r="J7" s="282">
        <v>25368</v>
      </c>
      <c r="K7" s="282">
        <v>25614</v>
      </c>
      <c r="L7" s="281">
        <v>24225</v>
      </c>
      <c r="M7" s="281">
        <v>24255</v>
      </c>
      <c r="N7" s="281">
        <v>28836</v>
      </c>
      <c r="O7" s="281">
        <v>28856</v>
      </c>
      <c r="P7" s="281">
        <v>25023</v>
      </c>
      <c r="Q7" s="281">
        <v>27546</v>
      </c>
      <c r="R7" s="281">
        <v>31331</v>
      </c>
    </row>
    <row r="8" spans="1:18" s="1" customFormat="1" x14ac:dyDescent="0.15">
      <c r="B8" s="278"/>
      <c r="C8" s="278"/>
      <c r="D8" s="278" t="s">
        <v>8</v>
      </c>
      <c r="E8" s="278"/>
      <c r="F8" s="278"/>
      <c r="G8" s="50" t="s">
        <v>75</v>
      </c>
      <c r="H8" s="282">
        <v>73404</v>
      </c>
      <c r="I8" s="282">
        <v>75181</v>
      </c>
      <c r="J8" s="282">
        <v>80063</v>
      </c>
      <c r="K8" s="282">
        <v>80673</v>
      </c>
      <c r="L8" s="281">
        <v>73141</v>
      </c>
      <c r="M8" s="281">
        <v>83492</v>
      </c>
      <c r="N8" s="281">
        <v>92619</v>
      </c>
      <c r="O8" s="281">
        <v>93154</v>
      </c>
      <c r="P8" s="281">
        <v>68366</v>
      </c>
      <c r="Q8" s="281">
        <v>72991</v>
      </c>
      <c r="R8" s="281">
        <v>112568</v>
      </c>
    </row>
    <row r="9" spans="1:18" s="1" customFormat="1" x14ac:dyDescent="0.15">
      <c r="B9" s="278"/>
      <c r="C9" s="278"/>
      <c r="D9" s="278" t="s">
        <v>26</v>
      </c>
      <c r="E9" s="278"/>
      <c r="F9" s="278"/>
      <c r="G9" s="50" t="s">
        <v>76</v>
      </c>
      <c r="H9" s="282">
        <v>118415</v>
      </c>
      <c r="I9" s="282">
        <v>112192</v>
      </c>
      <c r="J9" s="282">
        <v>105147</v>
      </c>
      <c r="K9" s="282">
        <v>97587</v>
      </c>
      <c r="L9" s="281">
        <v>103060</v>
      </c>
      <c r="M9" s="281">
        <v>107234</v>
      </c>
      <c r="N9" s="281">
        <v>116177</v>
      </c>
      <c r="O9" s="281">
        <v>119918</v>
      </c>
      <c r="P9" s="281">
        <v>121813</v>
      </c>
      <c r="Q9" s="281">
        <v>158899</v>
      </c>
      <c r="R9" s="281">
        <v>166331</v>
      </c>
    </row>
    <row r="10" spans="1:18" s="1" customFormat="1" x14ac:dyDescent="0.15">
      <c r="B10" s="278"/>
      <c r="C10" s="278"/>
      <c r="D10" s="278" t="s">
        <v>61</v>
      </c>
      <c r="E10" s="278"/>
      <c r="F10" s="278"/>
      <c r="G10" s="50" t="s">
        <v>77</v>
      </c>
      <c r="H10" s="282">
        <v>7219</v>
      </c>
      <c r="I10" s="282">
        <v>7024</v>
      </c>
      <c r="J10" s="282">
        <v>2503</v>
      </c>
      <c r="K10" s="282">
        <v>2300</v>
      </c>
      <c r="L10" s="281">
        <v>2605</v>
      </c>
      <c r="M10" s="281">
        <v>2368</v>
      </c>
      <c r="N10" s="281">
        <v>2609</v>
      </c>
      <c r="O10" s="281">
        <v>2568</v>
      </c>
      <c r="P10" s="281">
        <v>2596</v>
      </c>
      <c r="Q10" s="281">
        <v>2509</v>
      </c>
      <c r="R10" s="281">
        <v>2372</v>
      </c>
    </row>
    <row r="11" spans="1:18" s="1" customFormat="1" x14ac:dyDescent="0.15">
      <c r="B11" s="278"/>
      <c r="C11" s="278"/>
      <c r="D11" s="278" t="s">
        <v>62</v>
      </c>
      <c r="E11" s="278"/>
      <c r="F11" s="278"/>
      <c r="G11" s="50" t="s">
        <v>78</v>
      </c>
      <c r="H11" s="282">
        <v>4288</v>
      </c>
      <c r="I11" s="282">
        <v>3389</v>
      </c>
      <c r="J11" s="282">
        <v>4079</v>
      </c>
      <c r="K11" s="282">
        <v>4440</v>
      </c>
      <c r="L11" s="281">
        <v>4656</v>
      </c>
      <c r="M11" s="281">
        <v>3724</v>
      </c>
      <c r="N11" s="281">
        <v>3364</v>
      </c>
      <c r="O11" s="281">
        <v>3864</v>
      </c>
      <c r="P11" s="281">
        <v>4061</v>
      </c>
      <c r="Q11" s="281">
        <v>4242</v>
      </c>
      <c r="R11" s="281">
        <v>2131</v>
      </c>
    </row>
    <row r="12" spans="1:18" s="1" customFormat="1" x14ac:dyDescent="0.15">
      <c r="B12" s="278"/>
      <c r="C12" s="278"/>
      <c r="D12" s="278" t="s">
        <v>63</v>
      </c>
      <c r="E12" s="278"/>
      <c r="F12" s="278"/>
      <c r="G12" s="50" t="s">
        <v>522</v>
      </c>
      <c r="H12" s="282">
        <v>3858</v>
      </c>
      <c r="I12" s="282">
        <v>3971</v>
      </c>
      <c r="J12" s="282">
        <v>4206</v>
      </c>
      <c r="K12" s="282">
        <v>4321</v>
      </c>
      <c r="L12" s="281">
        <v>4466</v>
      </c>
      <c r="M12" s="281">
        <v>4524</v>
      </c>
      <c r="N12" s="281">
        <v>4644</v>
      </c>
      <c r="O12" s="281">
        <v>4762</v>
      </c>
      <c r="P12" s="281">
        <v>4862</v>
      </c>
      <c r="Q12" s="281">
        <v>4859</v>
      </c>
      <c r="R12" s="281">
        <v>5464</v>
      </c>
    </row>
    <row r="13" spans="1:18" s="1" customFormat="1" x14ac:dyDescent="0.15">
      <c r="B13" s="278"/>
      <c r="C13" s="278"/>
      <c r="D13" s="278" t="s">
        <v>28</v>
      </c>
      <c r="E13" s="278"/>
      <c r="F13" s="278"/>
      <c r="G13" s="50" t="s">
        <v>79</v>
      </c>
      <c r="H13" s="282">
        <v>7625</v>
      </c>
      <c r="I13" s="282">
        <v>6802</v>
      </c>
      <c r="J13" s="282">
        <v>5736</v>
      </c>
      <c r="K13" s="282">
        <v>6195</v>
      </c>
      <c r="L13" s="281">
        <v>6427</v>
      </c>
      <c r="M13" s="281">
        <v>7044</v>
      </c>
      <c r="N13" s="260" t="s">
        <v>492</v>
      </c>
      <c r="O13" s="260" t="s">
        <v>492</v>
      </c>
      <c r="P13" s="260" t="s">
        <v>492</v>
      </c>
      <c r="Q13" s="260" t="s">
        <v>492</v>
      </c>
      <c r="R13" s="260" t="s">
        <v>618</v>
      </c>
    </row>
    <row r="14" spans="1:18" s="1" customFormat="1" x14ac:dyDescent="0.15">
      <c r="B14" s="278"/>
      <c r="C14" s="278"/>
      <c r="D14" s="278" t="s">
        <v>417</v>
      </c>
      <c r="E14" s="278"/>
      <c r="F14" s="278"/>
      <c r="G14" s="50" t="s">
        <v>80</v>
      </c>
      <c r="H14" s="282">
        <v>36445</v>
      </c>
      <c r="I14" s="282">
        <v>39928</v>
      </c>
      <c r="J14" s="282">
        <v>44163</v>
      </c>
      <c r="K14" s="282">
        <v>33347</v>
      </c>
      <c r="L14" s="281">
        <v>37188</v>
      </c>
      <c r="M14" s="281">
        <v>37606</v>
      </c>
      <c r="N14" s="281">
        <v>42435</v>
      </c>
      <c r="O14" s="281">
        <v>50095</v>
      </c>
      <c r="P14" s="281">
        <v>36476</v>
      </c>
      <c r="Q14" s="281">
        <v>54608</v>
      </c>
      <c r="R14" s="281">
        <v>46018</v>
      </c>
    </row>
    <row r="15" spans="1:18" s="1" customFormat="1" x14ac:dyDescent="0.15">
      <c r="B15" s="278"/>
      <c r="C15" s="278"/>
      <c r="D15" s="278" t="s">
        <v>56</v>
      </c>
      <c r="E15" s="278"/>
      <c r="F15" s="278"/>
      <c r="G15" s="50" t="s">
        <v>81</v>
      </c>
      <c r="H15" s="282">
        <v>-251</v>
      </c>
      <c r="I15" s="282">
        <v>-318</v>
      </c>
      <c r="J15" s="282">
        <v>-349</v>
      </c>
      <c r="K15" s="282">
        <v>-291</v>
      </c>
      <c r="L15" s="281">
        <v>-234</v>
      </c>
      <c r="M15" s="281">
        <v>-260</v>
      </c>
      <c r="N15" s="281">
        <v>-239</v>
      </c>
      <c r="O15" s="281">
        <v>-254</v>
      </c>
      <c r="P15" s="281">
        <v>-216</v>
      </c>
      <c r="Q15" s="281">
        <v>-350</v>
      </c>
      <c r="R15" s="281">
        <v>-408</v>
      </c>
    </row>
    <row r="16" spans="1:18" s="39" customFormat="1" x14ac:dyDescent="0.15">
      <c r="B16" s="77" t="s">
        <v>9</v>
      </c>
      <c r="C16" s="77"/>
      <c r="D16" s="77"/>
      <c r="E16" s="77" t="s">
        <v>72</v>
      </c>
      <c r="F16" s="77"/>
      <c r="G16" s="194"/>
      <c r="H16" s="273">
        <v>1999093</v>
      </c>
      <c r="I16" s="273">
        <v>2006234</v>
      </c>
      <c r="J16" s="273">
        <v>2016009</v>
      </c>
      <c r="K16" s="273">
        <v>2025449</v>
      </c>
      <c r="L16" s="255">
        <v>2026644</v>
      </c>
      <c r="M16" s="255">
        <v>2079839</v>
      </c>
      <c r="N16" s="255">
        <v>2114477</v>
      </c>
      <c r="O16" s="255">
        <v>2163259</v>
      </c>
      <c r="P16" s="255">
        <v>2226097</v>
      </c>
      <c r="Q16" s="255">
        <v>2295721</v>
      </c>
      <c r="R16" s="255">
        <v>2357030</v>
      </c>
    </row>
    <row r="17" spans="2:18" s="1" customFormat="1" x14ac:dyDescent="0.15">
      <c r="B17" s="20"/>
      <c r="C17" s="77" t="s">
        <v>10</v>
      </c>
      <c r="D17" s="94"/>
      <c r="E17" s="312"/>
      <c r="F17" s="78" t="s">
        <v>142</v>
      </c>
      <c r="G17" s="195"/>
      <c r="H17" s="273">
        <v>1668366</v>
      </c>
      <c r="I17" s="273">
        <v>1666249</v>
      </c>
      <c r="J17" s="273">
        <v>1676624</v>
      </c>
      <c r="K17" s="273">
        <v>1686763</v>
      </c>
      <c r="L17" s="255">
        <v>1697070</v>
      </c>
      <c r="M17" s="255">
        <v>1734702</v>
      </c>
      <c r="N17" s="255">
        <v>1749531</v>
      </c>
      <c r="O17" s="255">
        <v>1783789</v>
      </c>
      <c r="P17" s="255">
        <v>1811760</v>
      </c>
      <c r="Q17" s="255">
        <v>1847720</v>
      </c>
      <c r="R17" s="255">
        <v>1922974</v>
      </c>
    </row>
    <row r="18" spans="2:18" s="1" customFormat="1" x14ac:dyDescent="0.15">
      <c r="B18" s="20"/>
      <c r="C18" s="20"/>
      <c r="D18" s="171" t="s">
        <v>106</v>
      </c>
      <c r="E18" s="20"/>
      <c r="G18" s="50" t="s">
        <v>615</v>
      </c>
      <c r="H18" s="282">
        <v>578925</v>
      </c>
      <c r="I18" s="282">
        <v>594669</v>
      </c>
      <c r="J18" s="282">
        <v>596308</v>
      </c>
      <c r="K18" s="282">
        <v>580155</v>
      </c>
      <c r="L18" s="281">
        <v>572227</v>
      </c>
      <c r="M18" s="281">
        <v>563652</v>
      </c>
      <c r="N18" s="281">
        <v>565783</v>
      </c>
      <c r="O18" s="281">
        <v>572410</v>
      </c>
      <c r="P18" s="281">
        <v>574481</v>
      </c>
      <c r="Q18" s="281">
        <v>556183</v>
      </c>
      <c r="R18" s="281">
        <v>646407</v>
      </c>
    </row>
    <row r="19" spans="2:18" s="1" customFormat="1" x14ac:dyDescent="0.15">
      <c r="B19" s="20"/>
      <c r="C19" s="20"/>
      <c r="D19" s="171" t="s">
        <v>107</v>
      </c>
      <c r="E19" s="20"/>
      <c r="G19" s="50" t="s">
        <v>139</v>
      </c>
      <c r="H19" s="282">
        <v>47404</v>
      </c>
      <c r="I19" s="282">
        <v>44521</v>
      </c>
      <c r="J19" s="282">
        <v>44762</v>
      </c>
      <c r="K19" s="282">
        <v>49576</v>
      </c>
      <c r="L19" s="281">
        <v>53529</v>
      </c>
      <c r="M19" s="281">
        <v>57525</v>
      </c>
      <c r="N19" s="281">
        <v>64081</v>
      </c>
      <c r="O19" s="281">
        <v>65672</v>
      </c>
      <c r="P19" s="281">
        <v>66263</v>
      </c>
      <c r="Q19" s="281">
        <v>63112</v>
      </c>
      <c r="R19" s="281">
        <v>60314</v>
      </c>
    </row>
    <row r="20" spans="2:18" s="1" customFormat="1" x14ac:dyDescent="0.15">
      <c r="B20" s="20"/>
      <c r="C20" s="20"/>
      <c r="D20" s="171" t="s">
        <v>108</v>
      </c>
      <c r="E20" s="20"/>
      <c r="G20" s="50" t="s">
        <v>140</v>
      </c>
      <c r="H20" s="282">
        <v>892356</v>
      </c>
      <c r="I20" s="282">
        <v>890683</v>
      </c>
      <c r="J20" s="282">
        <v>921004</v>
      </c>
      <c r="K20" s="282">
        <v>919147</v>
      </c>
      <c r="L20" s="281">
        <v>931355</v>
      </c>
      <c r="M20" s="281">
        <v>935126</v>
      </c>
      <c r="N20" s="281">
        <v>940894</v>
      </c>
      <c r="O20" s="281">
        <v>955012</v>
      </c>
      <c r="P20" s="281">
        <v>950100</v>
      </c>
      <c r="Q20" s="281">
        <v>962837</v>
      </c>
      <c r="R20" s="281">
        <v>973012</v>
      </c>
    </row>
    <row r="21" spans="2:18" s="1" customFormat="1" x14ac:dyDescent="0.15">
      <c r="B21" s="20"/>
      <c r="C21" s="20"/>
      <c r="D21" s="171" t="s">
        <v>109</v>
      </c>
      <c r="E21" s="20"/>
      <c r="G21" s="50" t="s">
        <v>141</v>
      </c>
      <c r="H21" s="282">
        <v>131434</v>
      </c>
      <c r="I21" s="282">
        <v>115722</v>
      </c>
      <c r="J21" s="282">
        <v>94200</v>
      </c>
      <c r="K21" s="282">
        <v>119077</v>
      </c>
      <c r="L21" s="281">
        <v>120589</v>
      </c>
      <c r="M21" s="281">
        <v>158847</v>
      </c>
      <c r="N21" s="281">
        <v>160931</v>
      </c>
      <c r="O21" s="281">
        <v>171336</v>
      </c>
      <c r="P21" s="281">
        <v>198838</v>
      </c>
      <c r="Q21" s="281">
        <v>244591</v>
      </c>
      <c r="R21" s="281">
        <v>218215</v>
      </c>
    </row>
    <row r="22" spans="2:18" s="1" customFormat="1" x14ac:dyDescent="0.15">
      <c r="B22" s="20"/>
      <c r="C22" s="20"/>
      <c r="D22" s="171" t="s">
        <v>110</v>
      </c>
      <c r="E22" s="20"/>
      <c r="G22" s="50" t="s">
        <v>80</v>
      </c>
      <c r="H22" s="282">
        <v>18246</v>
      </c>
      <c r="I22" s="282">
        <v>20652</v>
      </c>
      <c r="J22" s="282">
        <v>20349</v>
      </c>
      <c r="K22" s="282">
        <v>18806</v>
      </c>
      <c r="L22" s="281">
        <v>19369</v>
      </c>
      <c r="M22" s="281">
        <v>19552</v>
      </c>
      <c r="N22" s="281">
        <v>17840</v>
      </c>
      <c r="O22" s="281">
        <v>19358</v>
      </c>
      <c r="P22" s="281">
        <v>22076</v>
      </c>
      <c r="Q22" s="281">
        <v>20995</v>
      </c>
      <c r="R22" s="281">
        <v>25023</v>
      </c>
    </row>
    <row r="23" spans="2:18" s="1" customFormat="1" x14ac:dyDescent="0.15">
      <c r="B23" s="20"/>
      <c r="C23" s="59" t="s">
        <v>11</v>
      </c>
      <c r="D23" s="65"/>
      <c r="E23" s="325"/>
      <c r="F23" s="53" t="s">
        <v>143</v>
      </c>
      <c r="G23" s="196"/>
      <c r="H23" s="254">
        <v>55594</v>
      </c>
      <c r="I23" s="254">
        <v>53624</v>
      </c>
      <c r="J23" s="254">
        <v>51406</v>
      </c>
      <c r="K23" s="254">
        <v>47565</v>
      </c>
      <c r="L23" s="253">
        <v>40507</v>
      </c>
      <c r="M23" s="253">
        <v>37284</v>
      </c>
      <c r="N23" s="253">
        <v>35214</v>
      </c>
      <c r="O23" s="253">
        <v>35734</v>
      </c>
      <c r="P23" s="253">
        <v>36550</v>
      </c>
      <c r="Q23" s="253">
        <v>33923</v>
      </c>
      <c r="R23" s="253">
        <v>37512</v>
      </c>
    </row>
    <row r="24" spans="2:18" s="1" customFormat="1" x14ac:dyDescent="0.15">
      <c r="B24" s="20"/>
      <c r="C24" s="20"/>
      <c r="D24" s="171" t="s">
        <v>146</v>
      </c>
      <c r="E24" s="20"/>
      <c r="G24" s="50" t="s">
        <v>144</v>
      </c>
      <c r="H24" s="282">
        <v>38437</v>
      </c>
      <c r="I24" s="282">
        <v>36219</v>
      </c>
      <c r="J24" s="282">
        <v>33687</v>
      </c>
      <c r="K24" s="282">
        <v>30845</v>
      </c>
      <c r="L24" s="281">
        <v>23295</v>
      </c>
      <c r="M24" s="281">
        <v>20822</v>
      </c>
      <c r="N24" s="281">
        <v>18457</v>
      </c>
      <c r="O24" s="281">
        <v>16214</v>
      </c>
      <c r="P24" s="281">
        <v>14223</v>
      </c>
      <c r="Q24" s="281">
        <v>12014</v>
      </c>
      <c r="R24" s="281">
        <v>9655</v>
      </c>
    </row>
    <row r="25" spans="2:18" s="1" customFormat="1" x14ac:dyDescent="0.15">
      <c r="B25" s="20"/>
      <c r="C25" s="20"/>
      <c r="D25" s="171" t="s">
        <v>417</v>
      </c>
      <c r="E25" s="20"/>
      <c r="G25" s="50" t="s">
        <v>80</v>
      </c>
      <c r="H25" s="282">
        <v>17157</v>
      </c>
      <c r="I25" s="282">
        <v>17405</v>
      </c>
      <c r="J25" s="282">
        <v>17718</v>
      </c>
      <c r="K25" s="282">
        <v>16720</v>
      </c>
      <c r="L25" s="281">
        <v>17211</v>
      </c>
      <c r="M25" s="281">
        <v>16461</v>
      </c>
      <c r="N25" s="281">
        <v>16756</v>
      </c>
      <c r="O25" s="281">
        <v>19520</v>
      </c>
      <c r="P25" s="281">
        <v>22327</v>
      </c>
      <c r="Q25" s="281">
        <v>21908</v>
      </c>
      <c r="R25" s="281">
        <v>27856</v>
      </c>
    </row>
    <row r="26" spans="2:18" s="1" customFormat="1" x14ac:dyDescent="0.15">
      <c r="B26" s="245"/>
      <c r="C26" s="95" t="s">
        <v>12</v>
      </c>
      <c r="D26" s="53"/>
      <c r="E26" s="95"/>
      <c r="F26" s="53" t="s">
        <v>263</v>
      </c>
      <c r="G26" s="99"/>
      <c r="H26" s="254">
        <v>275133</v>
      </c>
      <c r="I26" s="254">
        <v>286360</v>
      </c>
      <c r="J26" s="254">
        <v>287978</v>
      </c>
      <c r="K26" s="254">
        <v>291120</v>
      </c>
      <c r="L26" s="253">
        <v>289066</v>
      </c>
      <c r="M26" s="253">
        <v>307852</v>
      </c>
      <c r="N26" s="253">
        <v>329731</v>
      </c>
      <c r="O26" s="253">
        <v>343735</v>
      </c>
      <c r="P26" s="253">
        <v>377786</v>
      </c>
      <c r="Q26" s="253">
        <v>414077</v>
      </c>
      <c r="R26" s="253">
        <v>396544</v>
      </c>
    </row>
    <row r="27" spans="2:18" s="1" customFormat="1" x14ac:dyDescent="0.15">
      <c r="B27" s="245"/>
      <c r="C27" s="245"/>
      <c r="D27" s="171" t="s">
        <v>111</v>
      </c>
      <c r="E27" s="245"/>
      <c r="G27" s="50" t="s">
        <v>145</v>
      </c>
      <c r="H27" s="282">
        <v>227417</v>
      </c>
      <c r="I27" s="282">
        <v>239997</v>
      </c>
      <c r="J27" s="282">
        <v>246617</v>
      </c>
      <c r="K27" s="282">
        <v>244626</v>
      </c>
      <c r="L27" s="281">
        <v>248097</v>
      </c>
      <c r="M27" s="281">
        <v>267979</v>
      </c>
      <c r="N27" s="281">
        <v>285953</v>
      </c>
      <c r="O27" s="281">
        <v>291771</v>
      </c>
      <c r="P27" s="281">
        <v>302951</v>
      </c>
      <c r="Q27" s="281">
        <v>333743</v>
      </c>
      <c r="R27" s="281">
        <v>316231</v>
      </c>
    </row>
    <row r="28" spans="2:18" s="1" customFormat="1" x14ac:dyDescent="0.15">
      <c r="B28" s="245"/>
      <c r="C28" s="245"/>
      <c r="D28" s="171" t="s">
        <v>28</v>
      </c>
      <c r="E28" s="245"/>
      <c r="G28" s="50" t="s">
        <v>79</v>
      </c>
      <c r="H28" s="282">
        <v>4002</v>
      </c>
      <c r="I28" s="282">
        <v>5224</v>
      </c>
      <c r="J28" s="282">
        <v>4906</v>
      </c>
      <c r="K28" s="282">
        <v>4245</v>
      </c>
      <c r="L28" s="281">
        <v>4323</v>
      </c>
      <c r="M28" s="281">
        <v>4146</v>
      </c>
      <c r="N28" s="281">
        <v>5038</v>
      </c>
      <c r="O28" s="281">
        <v>6965</v>
      </c>
      <c r="P28" s="281">
        <v>6956</v>
      </c>
      <c r="Q28" s="281">
        <v>6792</v>
      </c>
      <c r="R28" s="281">
        <v>7218</v>
      </c>
    </row>
    <row r="29" spans="2:18" s="1" customFormat="1" x14ac:dyDescent="0.15">
      <c r="B29" s="245"/>
      <c r="C29" s="245"/>
      <c r="D29" s="183" t="s">
        <v>446</v>
      </c>
      <c r="E29" s="245"/>
      <c r="G29" s="50" t="s">
        <v>447</v>
      </c>
      <c r="H29" s="188" t="s">
        <v>492</v>
      </c>
      <c r="I29" s="188" t="s">
        <v>492</v>
      </c>
      <c r="J29" s="282">
        <v>2395</v>
      </c>
      <c r="K29" s="282">
        <v>8709</v>
      </c>
      <c r="L29" s="281">
        <v>5947</v>
      </c>
      <c r="M29" s="281">
        <v>7194</v>
      </c>
      <c r="N29" s="281">
        <v>10061</v>
      </c>
      <c r="O29" s="281">
        <v>14595</v>
      </c>
      <c r="P29" s="281">
        <v>13636</v>
      </c>
      <c r="Q29" s="281">
        <v>20186</v>
      </c>
      <c r="R29" s="281">
        <v>18505</v>
      </c>
    </row>
    <row r="30" spans="2:18" s="1" customFormat="1" x14ac:dyDescent="0.15">
      <c r="B30" s="245"/>
      <c r="C30" s="245"/>
      <c r="D30" s="171" t="s">
        <v>417</v>
      </c>
      <c r="E30" s="245"/>
      <c r="G30" s="50" t="s">
        <v>80</v>
      </c>
      <c r="H30" s="282">
        <v>44321</v>
      </c>
      <c r="I30" s="282">
        <v>41675</v>
      </c>
      <c r="J30" s="282">
        <v>34532</v>
      </c>
      <c r="K30" s="282">
        <v>33871</v>
      </c>
      <c r="L30" s="281">
        <v>31046</v>
      </c>
      <c r="M30" s="281">
        <v>28810</v>
      </c>
      <c r="N30" s="281">
        <v>28894</v>
      </c>
      <c r="O30" s="281">
        <v>30610</v>
      </c>
      <c r="P30" s="281">
        <v>54436</v>
      </c>
      <c r="Q30" s="281">
        <v>53612</v>
      </c>
      <c r="R30" s="281">
        <v>54917</v>
      </c>
    </row>
    <row r="31" spans="2:18" s="1" customFormat="1" x14ac:dyDescent="0.15">
      <c r="B31" s="245"/>
      <c r="C31" s="245"/>
      <c r="D31" s="171" t="s">
        <v>56</v>
      </c>
      <c r="E31" s="245"/>
      <c r="G31" s="50" t="s">
        <v>81</v>
      </c>
      <c r="H31" s="282">
        <v>-608</v>
      </c>
      <c r="I31" s="282">
        <v>-536</v>
      </c>
      <c r="J31" s="282">
        <v>-473</v>
      </c>
      <c r="K31" s="282">
        <v>-332</v>
      </c>
      <c r="L31" s="281">
        <v>-347</v>
      </c>
      <c r="M31" s="281">
        <v>-279</v>
      </c>
      <c r="N31" s="281">
        <v>-217</v>
      </c>
      <c r="O31" s="281">
        <v>-208</v>
      </c>
      <c r="P31" s="281">
        <v>-195</v>
      </c>
      <c r="Q31" s="281">
        <v>-256</v>
      </c>
      <c r="R31" s="281">
        <v>-329</v>
      </c>
    </row>
    <row r="32" spans="2:18" s="39" customFormat="1" x14ac:dyDescent="0.15">
      <c r="B32" s="96" t="s">
        <v>13</v>
      </c>
      <c r="C32" s="96"/>
      <c r="D32" s="96"/>
      <c r="E32" s="96" t="s">
        <v>71</v>
      </c>
      <c r="F32" s="96"/>
      <c r="G32" s="194"/>
      <c r="H32" s="273">
        <v>2274380</v>
      </c>
      <c r="I32" s="273">
        <v>2281007</v>
      </c>
      <c r="J32" s="273">
        <v>2286928</v>
      </c>
      <c r="K32" s="273">
        <v>2279638</v>
      </c>
      <c r="L32" s="255">
        <v>2282180</v>
      </c>
      <c r="M32" s="255">
        <v>2349831</v>
      </c>
      <c r="N32" s="255">
        <v>2404926</v>
      </c>
      <c r="O32" s="255">
        <v>2466223</v>
      </c>
      <c r="P32" s="255">
        <v>2489081</v>
      </c>
      <c r="Q32" s="255">
        <v>2621028</v>
      </c>
      <c r="R32" s="255">
        <v>2722841</v>
      </c>
    </row>
    <row r="33" spans="2:18" s="1" customFormat="1" x14ac:dyDescent="0.15">
      <c r="B33" s="20"/>
      <c r="C33" s="20"/>
      <c r="D33" s="20"/>
      <c r="E33" s="20"/>
      <c r="F33" s="20"/>
      <c r="G33" s="12"/>
      <c r="H33" s="282"/>
      <c r="I33" s="282"/>
      <c r="J33" s="282"/>
      <c r="K33" s="282"/>
      <c r="L33" s="281"/>
      <c r="M33" s="281"/>
      <c r="N33" s="281"/>
      <c r="O33" s="281"/>
      <c r="P33" s="281"/>
      <c r="Q33" s="281"/>
      <c r="R33" s="281"/>
    </row>
    <row r="34" spans="2:18" s="39" customFormat="1" x14ac:dyDescent="0.15">
      <c r="B34" s="79" t="s">
        <v>14</v>
      </c>
      <c r="C34" s="79"/>
      <c r="D34" s="79"/>
      <c r="E34" s="79" t="s">
        <v>85</v>
      </c>
      <c r="F34" s="79"/>
      <c r="G34" s="194"/>
      <c r="H34" s="273">
        <v>567043</v>
      </c>
      <c r="I34" s="273">
        <v>578140</v>
      </c>
      <c r="J34" s="273">
        <v>564220</v>
      </c>
      <c r="K34" s="273">
        <v>471774</v>
      </c>
      <c r="L34" s="255">
        <v>456134</v>
      </c>
      <c r="M34" s="255">
        <v>419291</v>
      </c>
      <c r="N34" s="255">
        <v>406909</v>
      </c>
      <c r="O34" s="255">
        <v>404286</v>
      </c>
      <c r="P34" s="255">
        <v>394634</v>
      </c>
      <c r="Q34" s="255">
        <v>380618</v>
      </c>
      <c r="R34" s="255">
        <v>426659</v>
      </c>
    </row>
    <row r="35" spans="2:18" s="1" customFormat="1" x14ac:dyDescent="0.15">
      <c r="B35" s="12"/>
      <c r="C35" s="12"/>
      <c r="D35" s="12" t="s">
        <v>27</v>
      </c>
      <c r="E35" s="12"/>
      <c r="F35" s="12"/>
      <c r="G35" s="50" t="s">
        <v>82</v>
      </c>
      <c r="H35" s="282">
        <v>43410</v>
      </c>
      <c r="I35" s="282">
        <v>44110</v>
      </c>
      <c r="J35" s="282">
        <v>42943</v>
      </c>
      <c r="K35" s="282">
        <v>42429</v>
      </c>
      <c r="L35" s="281">
        <v>37480</v>
      </c>
      <c r="M35" s="281">
        <v>40086</v>
      </c>
      <c r="N35" s="281">
        <v>46891</v>
      </c>
      <c r="O35" s="281">
        <v>48054</v>
      </c>
      <c r="P35" s="281">
        <v>29508</v>
      </c>
      <c r="Q35" s="281">
        <v>29138</v>
      </c>
      <c r="R35" s="281">
        <v>40699</v>
      </c>
    </row>
    <row r="36" spans="2:18" s="1" customFormat="1" x14ac:dyDescent="0.15">
      <c r="B36" s="12"/>
      <c r="C36" s="12"/>
      <c r="D36" s="12" t="s">
        <v>59</v>
      </c>
      <c r="E36" s="12"/>
      <c r="F36" s="12"/>
      <c r="G36" s="50" t="s">
        <v>84</v>
      </c>
      <c r="H36" s="282">
        <v>21275</v>
      </c>
      <c r="I36" s="282">
        <v>20983</v>
      </c>
      <c r="J36" s="282">
        <v>19373</v>
      </c>
      <c r="K36" s="282">
        <v>18938</v>
      </c>
      <c r="L36" s="281">
        <v>18199</v>
      </c>
      <c r="M36" s="281">
        <v>17938</v>
      </c>
      <c r="N36" s="281">
        <v>21032</v>
      </c>
      <c r="O36" s="281">
        <v>21380</v>
      </c>
      <c r="P36" s="281">
        <v>16727</v>
      </c>
      <c r="Q36" s="281">
        <v>16374</v>
      </c>
      <c r="R36" s="281">
        <v>16853</v>
      </c>
    </row>
    <row r="37" spans="2:18" s="1" customFormat="1" x14ac:dyDescent="0.15">
      <c r="B37" s="12"/>
      <c r="C37" s="12"/>
      <c r="D37" s="12" t="s">
        <v>15</v>
      </c>
      <c r="E37" s="12"/>
      <c r="F37" s="12"/>
      <c r="G37" s="50" t="s">
        <v>83</v>
      </c>
      <c r="H37" s="282">
        <v>316545</v>
      </c>
      <c r="I37" s="282">
        <v>354358</v>
      </c>
      <c r="J37" s="282">
        <v>313305</v>
      </c>
      <c r="K37" s="282">
        <v>239566</v>
      </c>
      <c r="L37" s="281">
        <v>205909</v>
      </c>
      <c r="M37" s="281">
        <v>178408</v>
      </c>
      <c r="N37" s="281">
        <v>142091</v>
      </c>
      <c r="O37" s="281">
        <v>137036</v>
      </c>
      <c r="P37" s="281">
        <v>158406</v>
      </c>
      <c r="Q37" s="281">
        <v>151235</v>
      </c>
      <c r="R37" s="281">
        <v>145737</v>
      </c>
    </row>
    <row r="38" spans="2:18" s="1" customFormat="1" x14ac:dyDescent="0.15">
      <c r="B38" s="12"/>
      <c r="C38" s="12"/>
      <c r="D38" s="12" t="s">
        <v>554</v>
      </c>
      <c r="E38" s="12"/>
      <c r="F38" s="12"/>
      <c r="G38" s="50" t="s">
        <v>555</v>
      </c>
      <c r="H38" s="282" t="s">
        <v>492</v>
      </c>
      <c r="I38" s="282" t="s">
        <v>492</v>
      </c>
      <c r="J38" s="282" t="s">
        <v>492</v>
      </c>
      <c r="K38" s="282" t="s">
        <v>492</v>
      </c>
      <c r="L38" s="281" t="s">
        <v>492</v>
      </c>
      <c r="M38" s="281" t="s">
        <v>492</v>
      </c>
      <c r="N38" s="281" t="s">
        <v>492</v>
      </c>
      <c r="O38" s="281" t="s">
        <v>492</v>
      </c>
      <c r="P38" s="260" t="s">
        <v>255</v>
      </c>
      <c r="Q38" s="281">
        <v>30000</v>
      </c>
      <c r="R38" s="281">
        <v>50000</v>
      </c>
    </row>
    <row r="39" spans="2:18" s="1" customFormat="1" x14ac:dyDescent="0.15">
      <c r="B39" s="12"/>
      <c r="C39" s="12"/>
      <c r="D39" s="189" t="s">
        <v>591</v>
      </c>
      <c r="E39" s="12"/>
      <c r="F39" s="12"/>
      <c r="G39" s="50" t="s">
        <v>512</v>
      </c>
      <c r="H39" s="282">
        <v>35000</v>
      </c>
      <c r="I39" s="282">
        <v>10000</v>
      </c>
      <c r="J39" s="282">
        <v>20000</v>
      </c>
      <c r="K39" s="282" t="s">
        <v>492</v>
      </c>
      <c r="L39" s="281">
        <v>30000</v>
      </c>
      <c r="M39" s="281">
        <v>10000</v>
      </c>
      <c r="N39" s="260" t="s">
        <v>492</v>
      </c>
      <c r="O39" s="260">
        <v>20000</v>
      </c>
      <c r="P39" s="260">
        <v>25000</v>
      </c>
      <c r="Q39" s="260">
        <v>10000</v>
      </c>
      <c r="R39" s="260">
        <v>7000</v>
      </c>
    </row>
    <row r="40" spans="2:18" s="1" customFormat="1" x14ac:dyDescent="0.15">
      <c r="B40" s="12"/>
      <c r="C40" s="12"/>
      <c r="D40" s="189" t="s">
        <v>448</v>
      </c>
      <c r="E40" s="12"/>
      <c r="F40" s="12"/>
      <c r="G40" s="50" t="s">
        <v>452</v>
      </c>
      <c r="H40" s="282" t="s">
        <v>492</v>
      </c>
      <c r="I40" s="282" t="s">
        <v>492</v>
      </c>
      <c r="J40" s="282">
        <v>2028</v>
      </c>
      <c r="K40" s="282">
        <v>1831</v>
      </c>
      <c r="L40" s="281">
        <v>1794</v>
      </c>
      <c r="M40" s="281">
        <v>1795</v>
      </c>
      <c r="N40" s="281">
        <v>1493</v>
      </c>
      <c r="O40" s="281">
        <v>1567</v>
      </c>
      <c r="P40" s="281">
        <v>2404</v>
      </c>
      <c r="Q40" s="281">
        <v>3206</v>
      </c>
      <c r="R40" s="281">
        <v>3834</v>
      </c>
    </row>
    <row r="41" spans="2:18" s="1" customFormat="1" x14ac:dyDescent="0.15">
      <c r="B41" s="12"/>
      <c r="C41" s="12"/>
      <c r="D41" s="12" t="s">
        <v>58</v>
      </c>
      <c r="E41" s="12"/>
      <c r="F41" s="12"/>
      <c r="G41" s="50" t="s">
        <v>523</v>
      </c>
      <c r="H41" s="282">
        <v>4170</v>
      </c>
      <c r="I41" s="282">
        <v>8883</v>
      </c>
      <c r="J41" s="282">
        <v>5729</v>
      </c>
      <c r="K41" s="282">
        <v>15220</v>
      </c>
      <c r="L41" s="281">
        <v>6188</v>
      </c>
      <c r="M41" s="281">
        <v>9704</v>
      </c>
      <c r="N41" s="281">
        <v>11811</v>
      </c>
      <c r="O41" s="281">
        <v>4576</v>
      </c>
      <c r="P41" s="281">
        <v>13683</v>
      </c>
      <c r="Q41" s="281">
        <v>2192</v>
      </c>
      <c r="R41" s="281">
        <v>6380</v>
      </c>
    </row>
    <row r="42" spans="2:18" s="1" customFormat="1" x14ac:dyDescent="0.15">
      <c r="B42" s="12"/>
      <c r="C42" s="12"/>
      <c r="D42" s="12" t="s">
        <v>60</v>
      </c>
      <c r="E42" s="12"/>
      <c r="F42" s="12"/>
      <c r="G42" s="50" t="s">
        <v>147</v>
      </c>
      <c r="H42" s="282">
        <v>3702</v>
      </c>
      <c r="I42" s="282">
        <v>4079</v>
      </c>
      <c r="J42" s="282">
        <v>4214</v>
      </c>
      <c r="K42" s="282">
        <v>4148</v>
      </c>
      <c r="L42" s="281">
        <v>4638</v>
      </c>
      <c r="M42" s="281">
        <v>4620</v>
      </c>
      <c r="N42" s="281">
        <v>4405</v>
      </c>
      <c r="O42" s="281">
        <v>4345</v>
      </c>
      <c r="P42" s="281">
        <v>3986</v>
      </c>
      <c r="Q42" s="281">
        <v>4033</v>
      </c>
      <c r="R42" s="281">
        <v>3682</v>
      </c>
    </row>
    <row r="43" spans="2:18" s="1" customFormat="1" x14ac:dyDescent="0.15">
      <c r="B43" s="12"/>
      <c r="C43" s="12"/>
      <c r="D43" s="12" t="s">
        <v>417</v>
      </c>
      <c r="E43" s="12"/>
      <c r="F43" s="12"/>
      <c r="G43" s="50" t="s">
        <v>80</v>
      </c>
      <c r="H43" s="282">
        <v>142937</v>
      </c>
      <c r="I43" s="282">
        <v>135724</v>
      </c>
      <c r="J43" s="282">
        <v>156626</v>
      </c>
      <c r="K43" s="282">
        <v>149639</v>
      </c>
      <c r="L43" s="281">
        <v>151924</v>
      </c>
      <c r="M43" s="281">
        <v>156737</v>
      </c>
      <c r="N43" s="281">
        <v>179183</v>
      </c>
      <c r="O43" s="281">
        <v>167324</v>
      </c>
      <c r="P43" s="281">
        <v>144917</v>
      </c>
      <c r="Q43" s="281">
        <v>134437</v>
      </c>
      <c r="R43" s="281">
        <v>152471</v>
      </c>
    </row>
    <row r="44" spans="2:18" s="39" customFormat="1" x14ac:dyDescent="0.15">
      <c r="B44" s="79" t="s">
        <v>64</v>
      </c>
      <c r="C44" s="79"/>
      <c r="D44" s="79"/>
      <c r="E44" s="79" t="s">
        <v>86</v>
      </c>
      <c r="F44" s="79"/>
      <c r="G44" s="194"/>
      <c r="H44" s="273">
        <v>1182535</v>
      </c>
      <c r="I44" s="273">
        <v>1129712</v>
      </c>
      <c r="J44" s="273">
        <v>1105109</v>
      </c>
      <c r="K44" s="273">
        <v>1128381</v>
      </c>
      <c r="L44" s="255">
        <v>1101807</v>
      </c>
      <c r="M44" s="255">
        <v>1125879</v>
      </c>
      <c r="N44" s="255">
        <v>1131503</v>
      </c>
      <c r="O44" s="255">
        <v>1146555</v>
      </c>
      <c r="P44" s="255">
        <v>1156774</v>
      </c>
      <c r="Q44" s="255">
        <v>1330424</v>
      </c>
      <c r="R44" s="255">
        <v>1380818</v>
      </c>
    </row>
    <row r="45" spans="2:18" s="1" customFormat="1" x14ac:dyDescent="0.15">
      <c r="B45" s="12"/>
      <c r="C45" s="12"/>
      <c r="D45" s="12" t="s">
        <v>16</v>
      </c>
      <c r="E45" s="12"/>
      <c r="F45" s="12"/>
      <c r="G45" s="50" t="s">
        <v>88</v>
      </c>
      <c r="H45" s="282">
        <v>720782</v>
      </c>
      <c r="I45" s="282">
        <v>637624</v>
      </c>
      <c r="J45" s="282">
        <v>585300</v>
      </c>
      <c r="K45" s="282">
        <v>594047</v>
      </c>
      <c r="L45" s="281">
        <v>589100</v>
      </c>
      <c r="M45" s="281">
        <v>610523</v>
      </c>
      <c r="N45" s="281">
        <v>625340</v>
      </c>
      <c r="O45" s="281">
        <v>621375</v>
      </c>
      <c r="P45" s="281">
        <v>615058</v>
      </c>
      <c r="Q45" s="281">
        <v>673387</v>
      </c>
      <c r="R45" s="281">
        <v>649476</v>
      </c>
    </row>
    <row r="46" spans="2:18" s="1" customFormat="1" x14ac:dyDescent="0.15">
      <c r="B46" s="12"/>
      <c r="C46" s="12"/>
      <c r="D46" s="12" t="s">
        <v>406</v>
      </c>
      <c r="E46" s="12"/>
      <c r="F46" s="12"/>
      <c r="G46" s="50" t="s">
        <v>87</v>
      </c>
      <c r="H46" s="282">
        <v>102000</v>
      </c>
      <c r="I46" s="282">
        <v>112000</v>
      </c>
      <c r="J46" s="282">
        <v>102000</v>
      </c>
      <c r="K46" s="282">
        <v>112000</v>
      </c>
      <c r="L46" s="281">
        <v>82000</v>
      </c>
      <c r="M46" s="281">
        <v>92000</v>
      </c>
      <c r="N46" s="281">
        <v>92000</v>
      </c>
      <c r="O46" s="281">
        <v>92000</v>
      </c>
      <c r="P46" s="281">
        <v>97000</v>
      </c>
      <c r="Q46" s="281">
        <v>187000</v>
      </c>
      <c r="R46" s="281">
        <v>230000</v>
      </c>
    </row>
    <row r="47" spans="2:18" s="1" customFormat="1" x14ac:dyDescent="0.15">
      <c r="B47" s="12"/>
      <c r="C47" s="12"/>
      <c r="D47" s="189" t="s">
        <v>448</v>
      </c>
      <c r="E47" s="12"/>
      <c r="F47" s="12"/>
      <c r="G47" s="50" t="s">
        <v>452</v>
      </c>
      <c r="H47" s="282" t="s">
        <v>492</v>
      </c>
      <c r="I47" s="282" t="s">
        <v>492</v>
      </c>
      <c r="J47" s="282">
        <v>9673</v>
      </c>
      <c r="K47" s="282">
        <v>8382</v>
      </c>
      <c r="L47" s="281">
        <v>7765</v>
      </c>
      <c r="M47" s="281">
        <v>6795</v>
      </c>
      <c r="N47" s="281">
        <v>5832</v>
      </c>
      <c r="O47" s="281">
        <v>5076</v>
      </c>
      <c r="P47" s="281">
        <v>5609</v>
      </c>
      <c r="Q47" s="281">
        <v>8219</v>
      </c>
      <c r="R47" s="281">
        <v>9916</v>
      </c>
    </row>
    <row r="48" spans="2:18" s="1" customFormat="1" x14ac:dyDescent="0.15">
      <c r="B48" s="12"/>
      <c r="C48" s="12"/>
      <c r="D48" s="12" t="s">
        <v>32</v>
      </c>
      <c r="E48" s="12"/>
      <c r="F48" s="12"/>
      <c r="G48" s="50" t="s">
        <v>89</v>
      </c>
      <c r="H48" s="282">
        <v>147840</v>
      </c>
      <c r="I48" s="282">
        <v>160017</v>
      </c>
      <c r="J48" s="282">
        <v>189178</v>
      </c>
      <c r="K48" s="282">
        <v>189698</v>
      </c>
      <c r="L48" s="281">
        <v>189812</v>
      </c>
      <c r="M48" s="281">
        <v>179530</v>
      </c>
      <c r="N48" s="281">
        <v>179375</v>
      </c>
      <c r="O48" s="281">
        <v>183167</v>
      </c>
      <c r="P48" s="281">
        <v>181590</v>
      </c>
      <c r="Q48" s="281">
        <v>176839</v>
      </c>
      <c r="R48" s="281">
        <v>176516</v>
      </c>
    </row>
    <row r="49" spans="2:18" s="1" customFormat="1" x14ac:dyDescent="0.15">
      <c r="B49" s="12"/>
      <c r="C49" s="12"/>
      <c r="D49" s="12" t="s">
        <v>31</v>
      </c>
      <c r="E49" s="12"/>
      <c r="F49" s="12"/>
      <c r="G49" s="50" t="s">
        <v>90</v>
      </c>
      <c r="H49" s="282">
        <v>5493</v>
      </c>
      <c r="I49" s="282">
        <v>5572</v>
      </c>
      <c r="J49" s="282">
        <v>5557</v>
      </c>
      <c r="K49" s="282">
        <v>5277</v>
      </c>
      <c r="L49" s="281">
        <v>5152</v>
      </c>
      <c r="M49" s="281">
        <v>5152</v>
      </c>
      <c r="N49" s="281">
        <v>5152</v>
      </c>
      <c r="O49" s="281">
        <v>5152</v>
      </c>
      <c r="P49" s="281">
        <v>5146</v>
      </c>
      <c r="Q49" s="281">
        <v>5187</v>
      </c>
      <c r="R49" s="281">
        <v>5182</v>
      </c>
    </row>
    <row r="50" spans="2:18" s="1" customFormat="1" x14ac:dyDescent="0.15">
      <c r="B50" s="12"/>
      <c r="C50" s="12"/>
      <c r="D50" s="189" t="s">
        <v>592</v>
      </c>
      <c r="E50" s="12"/>
      <c r="F50" s="12"/>
      <c r="G50" s="50" t="s">
        <v>91</v>
      </c>
      <c r="H50" s="282">
        <v>59194</v>
      </c>
      <c r="I50" s="282">
        <v>59439</v>
      </c>
      <c r="J50" s="282" t="s">
        <v>492</v>
      </c>
      <c r="K50" s="282" t="s">
        <v>492</v>
      </c>
      <c r="L50" s="281" t="s">
        <v>492</v>
      </c>
      <c r="M50" s="281" t="s">
        <v>492</v>
      </c>
      <c r="N50" s="260" t="s">
        <v>492</v>
      </c>
      <c r="O50" s="260" t="s">
        <v>492</v>
      </c>
      <c r="P50" s="260" t="s">
        <v>492</v>
      </c>
      <c r="Q50" s="260" t="s">
        <v>492</v>
      </c>
      <c r="R50" s="260" t="s">
        <v>492</v>
      </c>
    </row>
    <row r="51" spans="2:18" s="1" customFormat="1" x14ac:dyDescent="0.15">
      <c r="B51" s="12"/>
      <c r="C51" s="12"/>
      <c r="D51" s="189" t="s">
        <v>449</v>
      </c>
      <c r="E51" s="12"/>
      <c r="F51" s="12"/>
      <c r="G51" s="50" t="s">
        <v>513</v>
      </c>
      <c r="H51" s="282" t="s">
        <v>492</v>
      </c>
      <c r="I51" s="282" t="s">
        <v>492</v>
      </c>
      <c r="J51" s="282">
        <v>60093</v>
      </c>
      <c r="K51" s="282">
        <v>56950</v>
      </c>
      <c r="L51" s="281">
        <v>61839</v>
      </c>
      <c r="M51" s="281">
        <v>61459</v>
      </c>
      <c r="N51" s="281">
        <v>61654</v>
      </c>
      <c r="O51" s="281">
        <v>62209</v>
      </c>
      <c r="P51" s="281">
        <v>63020</v>
      </c>
      <c r="Q51" s="281">
        <v>62890</v>
      </c>
      <c r="R51" s="260">
        <v>62795</v>
      </c>
    </row>
    <row r="52" spans="2:18" s="1" customFormat="1" x14ac:dyDescent="0.15">
      <c r="B52" s="12"/>
      <c r="C52" s="12"/>
      <c r="D52" s="12" t="s">
        <v>57</v>
      </c>
      <c r="E52" s="12"/>
      <c r="F52" s="12"/>
      <c r="G52" s="50" t="s">
        <v>92</v>
      </c>
      <c r="H52" s="282">
        <v>875</v>
      </c>
      <c r="I52" s="282">
        <v>724</v>
      </c>
      <c r="J52" s="282" t="s">
        <v>492</v>
      </c>
      <c r="K52" s="282" t="s">
        <v>492</v>
      </c>
      <c r="L52" s="281" t="s">
        <v>492</v>
      </c>
      <c r="M52" s="281" t="s">
        <v>492</v>
      </c>
      <c r="N52" s="260" t="s">
        <v>492</v>
      </c>
      <c r="O52" s="260" t="s">
        <v>492</v>
      </c>
      <c r="P52" s="260" t="s">
        <v>492</v>
      </c>
      <c r="Q52" s="260" t="s">
        <v>492</v>
      </c>
      <c r="R52" s="260" t="s">
        <v>492</v>
      </c>
    </row>
    <row r="53" spans="2:18" s="1" customFormat="1" x14ac:dyDescent="0.15">
      <c r="B53" s="12"/>
      <c r="C53" s="12"/>
      <c r="D53" s="12" t="s">
        <v>112</v>
      </c>
      <c r="E53" s="12"/>
      <c r="F53" s="12"/>
      <c r="G53" s="50" t="s">
        <v>93</v>
      </c>
      <c r="H53" s="282">
        <v>21555</v>
      </c>
      <c r="I53" s="282">
        <v>28483</v>
      </c>
      <c r="J53" s="282">
        <v>37258</v>
      </c>
      <c r="K53" s="282">
        <v>44941</v>
      </c>
      <c r="L53" s="260">
        <v>54614</v>
      </c>
      <c r="M53" s="260">
        <v>60846</v>
      </c>
      <c r="N53" s="260">
        <v>52586</v>
      </c>
      <c r="O53" s="260">
        <v>63375</v>
      </c>
      <c r="P53" s="260">
        <v>74657</v>
      </c>
      <c r="Q53" s="260">
        <v>91792</v>
      </c>
      <c r="R53" s="281">
        <v>117561</v>
      </c>
    </row>
    <row r="54" spans="2:18" s="1" customFormat="1" x14ac:dyDescent="0.15">
      <c r="B54" s="12"/>
      <c r="C54" s="12"/>
      <c r="D54" s="12" t="s">
        <v>417</v>
      </c>
      <c r="E54" s="12"/>
      <c r="F54" s="12"/>
      <c r="G54" s="50" t="s">
        <v>80</v>
      </c>
      <c r="H54" s="282">
        <v>124792</v>
      </c>
      <c r="I54" s="282">
        <v>125849</v>
      </c>
      <c r="J54" s="282">
        <v>116047</v>
      </c>
      <c r="K54" s="282">
        <v>117082</v>
      </c>
      <c r="L54" s="281">
        <v>111521</v>
      </c>
      <c r="M54" s="281">
        <v>109571</v>
      </c>
      <c r="N54" s="281">
        <v>109561</v>
      </c>
      <c r="O54" s="281">
        <v>114198</v>
      </c>
      <c r="P54" s="281">
        <v>114690</v>
      </c>
      <c r="Q54" s="281">
        <v>125106</v>
      </c>
      <c r="R54" s="260">
        <v>129369</v>
      </c>
    </row>
    <row r="55" spans="2:18" s="39" customFormat="1" x14ac:dyDescent="0.15">
      <c r="B55" s="79" t="s">
        <v>17</v>
      </c>
      <c r="C55" s="79"/>
      <c r="D55" s="79"/>
      <c r="E55" s="79" t="s">
        <v>94</v>
      </c>
      <c r="F55" s="79"/>
      <c r="G55" s="79"/>
      <c r="H55" s="273">
        <v>1749578</v>
      </c>
      <c r="I55" s="273">
        <v>1707853</v>
      </c>
      <c r="J55" s="273">
        <v>1669330</v>
      </c>
      <c r="K55" s="273">
        <v>1600155</v>
      </c>
      <c r="L55" s="255">
        <v>1557942</v>
      </c>
      <c r="M55" s="255">
        <v>1545171</v>
      </c>
      <c r="N55" s="255">
        <v>1538413</v>
      </c>
      <c r="O55" s="255">
        <v>1550842</v>
      </c>
      <c r="P55" s="255">
        <v>1551409</v>
      </c>
      <c r="Q55" s="255">
        <v>1711042</v>
      </c>
      <c r="R55" s="255">
        <v>1807477</v>
      </c>
    </row>
    <row r="56" spans="2:18" s="1" customFormat="1" x14ac:dyDescent="0.15">
      <c r="B56" s="19"/>
      <c r="C56" s="19"/>
      <c r="D56" s="19"/>
      <c r="E56" s="19"/>
      <c r="F56" s="19"/>
      <c r="G56" s="30"/>
      <c r="H56" s="282"/>
      <c r="I56" s="282"/>
      <c r="J56" s="282"/>
      <c r="K56" s="282"/>
      <c r="L56" s="281"/>
      <c r="M56" s="281"/>
      <c r="N56" s="281"/>
      <c r="O56" s="281"/>
      <c r="P56" s="281"/>
      <c r="Q56" s="281"/>
      <c r="R56" s="281"/>
    </row>
    <row r="57" spans="2:18" s="40" customFormat="1" x14ac:dyDescent="0.15">
      <c r="B57" s="98" t="s">
        <v>22</v>
      </c>
      <c r="C57" s="98"/>
      <c r="D57" s="85"/>
      <c r="E57" s="85" t="s">
        <v>96</v>
      </c>
      <c r="F57" s="85"/>
      <c r="G57" s="98"/>
      <c r="H57" s="273">
        <v>521421</v>
      </c>
      <c r="I57" s="273">
        <v>552400</v>
      </c>
      <c r="J57" s="273">
        <v>588969</v>
      </c>
      <c r="K57" s="273">
        <v>634479</v>
      </c>
      <c r="L57" s="255">
        <v>686695</v>
      </c>
      <c r="M57" s="255">
        <v>759875</v>
      </c>
      <c r="N57" s="255">
        <v>804764</v>
      </c>
      <c r="O57" s="255">
        <v>853397</v>
      </c>
      <c r="P57" s="255">
        <v>886935</v>
      </c>
      <c r="Q57" s="255">
        <v>833640</v>
      </c>
      <c r="R57" s="255">
        <v>843332</v>
      </c>
    </row>
    <row r="58" spans="2:18" s="1" customFormat="1" x14ac:dyDescent="0.15">
      <c r="B58" s="13"/>
      <c r="C58" s="13"/>
      <c r="D58" s="245" t="s">
        <v>18</v>
      </c>
      <c r="E58" s="13"/>
      <c r="F58" s="13"/>
      <c r="G58" s="237" t="s">
        <v>97</v>
      </c>
      <c r="H58" s="282">
        <v>99474</v>
      </c>
      <c r="I58" s="282">
        <v>99474</v>
      </c>
      <c r="J58" s="282">
        <v>99474</v>
      </c>
      <c r="K58" s="282">
        <v>99474</v>
      </c>
      <c r="L58" s="281">
        <v>99474</v>
      </c>
      <c r="M58" s="281">
        <v>99474</v>
      </c>
      <c r="N58" s="281">
        <v>99474</v>
      </c>
      <c r="O58" s="281">
        <v>99474</v>
      </c>
      <c r="P58" s="281">
        <v>99474</v>
      </c>
      <c r="Q58" s="281">
        <v>99474</v>
      </c>
      <c r="R58" s="281">
        <v>99474</v>
      </c>
    </row>
    <row r="59" spans="2:18" s="1" customFormat="1" x14ac:dyDescent="0.15">
      <c r="B59" s="13"/>
      <c r="C59" s="13"/>
      <c r="D59" s="237" t="s">
        <v>19</v>
      </c>
      <c r="E59" s="13"/>
      <c r="F59" s="13"/>
      <c r="G59" s="237" t="s">
        <v>98</v>
      </c>
      <c r="H59" s="282">
        <v>150027</v>
      </c>
      <c r="I59" s="282">
        <v>150027</v>
      </c>
      <c r="J59" s="282">
        <v>150027</v>
      </c>
      <c r="K59" s="282">
        <v>150027</v>
      </c>
      <c r="L59" s="281">
        <v>145974</v>
      </c>
      <c r="M59" s="281">
        <v>146053</v>
      </c>
      <c r="N59" s="281">
        <v>146053</v>
      </c>
      <c r="O59" s="281">
        <v>146591</v>
      </c>
      <c r="P59" s="281">
        <v>146598</v>
      </c>
      <c r="Q59" s="281">
        <v>146772</v>
      </c>
      <c r="R59" s="281">
        <v>147358</v>
      </c>
    </row>
    <row r="60" spans="2:18" s="1" customFormat="1" x14ac:dyDescent="0.15">
      <c r="B60" s="13"/>
      <c r="C60" s="13"/>
      <c r="D60" s="237" t="s">
        <v>20</v>
      </c>
      <c r="E60" s="13"/>
      <c r="F60" s="13"/>
      <c r="G60" s="237" t="s">
        <v>99</v>
      </c>
      <c r="H60" s="282">
        <v>276059</v>
      </c>
      <c r="I60" s="282">
        <v>307108</v>
      </c>
      <c r="J60" s="282">
        <v>344020</v>
      </c>
      <c r="K60" s="282">
        <v>389511</v>
      </c>
      <c r="L60" s="281">
        <v>449535</v>
      </c>
      <c r="M60" s="281">
        <v>527884</v>
      </c>
      <c r="N60" s="281">
        <v>583482</v>
      </c>
      <c r="O60" s="281">
        <v>641731</v>
      </c>
      <c r="P60" s="281">
        <v>685087</v>
      </c>
      <c r="Q60" s="281">
        <v>636095</v>
      </c>
      <c r="R60" s="281">
        <v>645212</v>
      </c>
    </row>
    <row r="61" spans="2:18" s="1" customFormat="1" x14ac:dyDescent="0.15">
      <c r="B61" s="13"/>
      <c r="C61" s="13"/>
      <c r="D61" s="279" t="s">
        <v>21</v>
      </c>
      <c r="E61" s="13"/>
      <c r="F61" s="13"/>
      <c r="G61" s="278" t="s">
        <v>100</v>
      </c>
      <c r="H61" s="282">
        <v>-4140</v>
      </c>
      <c r="I61" s="282">
        <v>-4209</v>
      </c>
      <c r="J61" s="282">
        <v>-4553</v>
      </c>
      <c r="K61" s="282">
        <v>-4534</v>
      </c>
      <c r="L61" s="281">
        <v>-8289</v>
      </c>
      <c r="M61" s="281">
        <v>-13537</v>
      </c>
      <c r="N61" s="281">
        <v>-24247</v>
      </c>
      <c r="O61" s="281">
        <v>-34400</v>
      </c>
      <c r="P61" s="281">
        <v>-44224</v>
      </c>
      <c r="Q61" s="281">
        <v>-48701</v>
      </c>
      <c r="R61" s="281">
        <v>-48713</v>
      </c>
    </row>
    <row r="62" spans="2:18" s="44" customFormat="1" x14ac:dyDescent="0.15">
      <c r="B62" s="99" t="s">
        <v>113</v>
      </c>
      <c r="C62" s="99"/>
      <c r="D62" s="99"/>
      <c r="E62" s="95" t="s">
        <v>138</v>
      </c>
      <c r="F62" s="95"/>
      <c r="G62" s="99"/>
      <c r="H62" s="254">
        <v>-8128</v>
      </c>
      <c r="I62" s="254">
        <v>6999</v>
      </c>
      <c r="J62" s="254">
        <v>13081</v>
      </c>
      <c r="K62" s="254">
        <v>28116</v>
      </c>
      <c r="L62" s="253">
        <v>20639</v>
      </c>
      <c r="M62" s="253">
        <v>27074</v>
      </c>
      <c r="N62" s="253">
        <v>32961</v>
      </c>
      <c r="O62" s="253">
        <v>31465</v>
      </c>
      <c r="P62" s="253">
        <v>18711</v>
      </c>
      <c r="Q62" s="253">
        <v>33511</v>
      </c>
      <c r="R62" s="253">
        <v>27016</v>
      </c>
    </row>
    <row r="63" spans="2:18" s="2" customFormat="1" x14ac:dyDescent="0.15">
      <c r="B63" s="6"/>
      <c r="C63" s="6"/>
      <c r="D63" s="237" t="s">
        <v>23</v>
      </c>
      <c r="E63" s="6"/>
      <c r="F63" s="6"/>
      <c r="G63" s="237" t="s">
        <v>101</v>
      </c>
      <c r="H63" s="282">
        <v>-8044</v>
      </c>
      <c r="I63" s="282">
        <v>2817</v>
      </c>
      <c r="J63" s="282">
        <v>8885</v>
      </c>
      <c r="K63" s="282">
        <v>18052</v>
      </c>
      <c r="L63" s="281">
        <v>17684</v>
      </c>
      <c r="M63" s="281">
        <v>22545</v>
      </c>
      <c r="N63" s="281">
        <v>27146</v>
      </c>
      <c r="O63" s="281">
        <v>24144</v>
      </c>
      <c r="P63" s="281">
        <v>13792</v>
      </c>
      <c r="Q63" s="281">
        <v>24600</v>
      </c>
      <c r="R63" s="281">
        <v>18756</v>
      </c>
    </row>
    <row r="64" spans="2:18" s="2" customFormat="1" x14ac:dyDescent="0.15">
      <c r="B64" s="6"/>
      <c r="C64" s="6"/>
      <c r="D64" s="278" t="s">
        <v>33</v>
      </c>
      <c r="E64" s="6"/>
      <c r="F64" s="6"/>
      <c r="G64" s="278" t="s">
        <v>102</v>
      </c>
      <c r="H64" s="282">
        <v>-131</v>
      </c>
      <c r="I64" s="282">
        <v>770</v>
      </c>
      <c r="J64" s="282">
        <v>480</v>
      </c>
      <c r="K64" s="282">
        <v>-143</v>
      </c>
      <c r="L64" s="281">
        <v>-896</v>
      </c>
      <c r="M64" s="281">
        <v>472</v>
      </c>
      <c r="N64" s="281">
        <v>-494</v>
      </c>
      <c r="O64" s="281">
        <v>-325</v>
      </c>
      <c r="P64" s="281">
        <v>-28</v>
      </c>
      <c r="Q64" s="281">
        <v>3</v>
      </c>
      <c r="R64" s="281">
        <v>7</v>
      </c>
    </row>
    <row r="65" spans="2:18" s="2" customFormat="1" x14ac:dyDescent="0.15">
      <c r="B65" s="6"/>
      <c r="C65" s="6"/>
      <c r="D65" s="237" t="s">
        <v>34</v>
      </c>
      <c r="E65" s="6"/>
      <c r="F65" s="6"/>
      <c r="G65" s="54" t="s">
        <v>103</v>
      </c>
      <c r="H65" s="282">
        <v>2972</v>
      </c>
      <c r="I65" s="282">
        <v>5130</v>
      </c>
      <c r="J65" s="282">
        <v>5060</v>
      </c>
      <c r="K65" s="282">
        <v>5417</v>
      </c>
      <c r="L65" s="281">
        <v>5598</v>
      </c>
      <c r="M65" s="281">
        <v>5546</v>
      </c>
      <c r="N65" s="281">
        <v>5575</v>
      </c>
      <c r="O65" s="281">
        <v>5523</v>
      </c>
      <c r="P65" s="281">
        <v>5511</v>
      </c>
      <c r="Q65" s="281">
        <v>5483</v>
      </c>
      <c r="R65" s="281">
        <v>5499</v>
      </c>
    </row>
    <row r="66" spans="2:18" s="2" customFormat="1" x14ac:dyDescent="0.15">
      <c r="B66" s="6"/>
      <c r="C66" s="6"/>
      <c r="D66" s="237" t="s">
        <v>24</v>
      </c>
      <c r="E66" s="6"/>
      <c r="F66" s="6"/>
      <c r="G66" s="54" t="s">
        <v>193</v>
      </c>
      <c r="H66" s="282">
        <v>-2924</v>
      </c>
      <c r="I66" s="282">
        <v>-1719</v>
      </c>
      <c r="J66" s="282">
        <v>366</v>
      </c>
      <c r="K66" s="282">
        <v>1756</v>
      </c>
      <c r="L66" s="281">
        <v>1072</v>
      </c>
      <c r="M66" s="281">
        <v>100</v>
      </c>
      <c r="N66" s="281">
        <v>607</v>
      </c>
      <c r="O66" s="281">
        <v>-163</v>
      </c>
      <c r="P66" s="281">
        <v>-427</v>
      </c>
      <c r="Q66" s="281">
        <v>-615</v>
      </c>
      <c r="R66" s="281">
        <v>435</v>
      </c>
    </row>
    <row r="67" spans="2:18" s="2" customFormat="1" x14ac:dyDescent="0.15">
      <c r="B67" s="6"/>
      <c r="C67" s="6"/>
      <c r="D67" s="190" t="s">
        <v>450</v>
      </c>
      <c r="E67" s="6"/>
      <c r="F67" s="6"/>
      <c r="G67" s="50" t="s">
        <v>451</v>
      </c>
      <c r="H67" s="282" t="s">
        <v>492</v>
      </c>
      <c r="I67" s="282" t="s">
        <v>492</v>
      </c>
      <c r="J67" s="282">
        <v>-1712</v>
      </c>
      <c r="K67" s="282">
        <v>3033</v>
      </c>
      <c r="L67" s="281">
        <v>-2818</v>
      </c>
      <c r="M67" s="281">
        <v>-1591</v>
      </c>
      <c r="N67" s="281">
        <v>125</v>
      </c>
      <c r="O67" s="281">
        <v>2287</v>
      </c>
      <c r="P67" s="281">
        <v>-136</v>
      </c>
      <c r="Q67" s="281">
        <v>4038</v>
      </c>
      <c r="R67" s="281">
        <v>2317</v>
      </c>
    </row>
    <row r="68" spans="2:18" s="2" customFormat="1" x14ac:dyDescent="0.15">
      <c r="B68" s="161" t="s">
        <v>249</v>
      </c>
      <c r="C68" s="161"/>
      <c r="D68" s="162"/>
      <c r="E68" s="161" t="s">
        <v>250</v>
      </c>
      <c r="F68" s="161"/>
      <c r="G68" s="162"/>
      <c r="H68" s="254">
        <v>32</v>
      </c>
      <c r="I68" s="254">
        <v>112</v>
      </c>
      <c r="J68" s="254">
        <v>208</v>
      </c>
      <c r="K68" s="254">
        <v>318</v>
      </c>
      <c r="L68" s="253">
        <v>424</v>
      </c>
      <c r="M68" s="253">
        <v>496</v>
      </c>
      <c r="N68" s="253" t="s">
        <v>492</v>
      </c>
      <c r="O68" s="253" t="s">
        <v>492</v>
      </c>
      <c r="P68" s="253" t="s">
        <v>492</v>
      </c>
      <c r="Q68" s="253" t="s">
        <v>492</v>
      </c>
      <c r="R68" s="253" t="s">
        <v>618</v>
      </c>
    </row>
    <row r="69" spans="2:18" s="44" customFormat="1" x14ac:dyDescent="0.15">
      <c r="B69" s="43" t="s">
        <v>468</v>
      </c>
      <c r="C69" s="43"/>
      <c r="D69" s="43"/>
      <c r="E69" s="43" t="s">
        <v>469</v>
      </c>
      <c r="F69" s="43"/>
      <c r="G69" s="43"/>
      <c r="H69" s="271">
        <v>11476</v>
      </c>
      <c r="I69" s="271">
        <v>13642</v>
      </c>
      <c r="J69" s="271">
        <v>15338</v>
      </c>
      <c r="K69" s="271">
        <v>16566</v>
      </c>
      <c r="L69" s="263">
        <v>16478</v>
      </c>
      <c r="M69" s="263">
        <v>17213</v>
      </c>
      <c r="N69" s="263">
        <v>28786</v>
      </c>
      <c r="O69" s="263">
        <v>30517</v>
      </c>
      <c r="P69" s="263">
        <v>32025</v>
      </c>
      <c r="Q69" s="263">
        <v>42834</v>
      </c>
      <c r="R69" s="263">
        <v>45014</v>
      </c>
    </row>
    <row r="70" spans="2:18" s="44" customFormat="1" x14ac:dyDescent="0.15">
      <c r="B70" s="97" t="s">
        <v>25</v>
      </c>
      <c r="C70" s="97"/>
      <c r="D70" s="97"/>
      <c r="E70" s="97" t="s">
        <v>95</v>
      </c>
      <c r="F70" s="97"/>
      <c r="G70" s="97"/>
      <c r="H70" s="273">
        <v>524801</v>
      </c>
      <c r="I70" s="273">
        <v>573154</v>
      </c>
      <c r="J70" s="273">
        <v>617598</v>
      </c>
      <c r="K70" s="273">
        <v>679482</v>
      </c>
      <c r="L70" s="255">
        <v>724237</v>
      </c>
      <c r="M70" s="255">
        <v>804659</v>
      </c>
      <c r="N70" s="255">
        <v>866512</v>
      </c>
      <c r="O70" s="255">
        <v>915381</v>
      </c>
      <c r="P70" s="255">
        <v>937672</v>
      </c>
      <c r="Q70" s="255">
        <v>909985</v>
      </c>
      <c r="R70" s="255">
        <v>915363</v>
      </c>
    </row>
    <row r="71" spans="2:18" s="44" customFormat="1" ht="13.5" customHeight="1" x14ac:dyDescent="0.15">
      <c r="B71" s="43"/>
      <c r="C71" s="43"/>
      <c r="D71" s="43"/>
      <c r="E71" s="43"/>
      <c r="F71" s="43"/>
      <c r="G71" s="43"/>
      <c r="H71" s="271"/>
      <c r="I71" s="271"/>
      <c r="J71" s="271"/>
      <c r="K71" s="271"/>
      <c r="L71" s="263"/>
      <c r="M71" s="263"/>
      <c r="N71" s="263"/>
      <c r="O71" s="263"/>
      <c r="P71" s="263"/>
      <c r="Q71" s="263"/>
      <c r="R71" s="263"/>
    </row>
    <row r="72" spans="2:18" s="44" customFormat="1" ht="13.5" customHeight="1" x14ac:dyDescent="0.15">
      <c r="B72" s="96" t="s">
        <v>556</v>
      </c>
      <c r="C72" s="96"/>
      <c r="D72" s="96"/>
      <c r="E72" s="96" t="s">
        <v>104</v>
      </c>
      <c r="F72" s="96"/>
      <c r="G72" s="97"/>
      <c r="H72" s="273">
        <v>2274380</v>
      </c>
      <c r="I72" s="273">
        <v>2281007</v>
      </c>
      <c r="J72" s="273">
        <v>2286928</v>
      </c>
      <c r="K72" s="273">
        <v>2279638</v>
      </c>
      <c r="L72" s="255">
        <v>2282180</v>
      </c>
      <c r="M72" s="255">
        <v>2349831</v>
      </c>
      <c r="N72" s="255">
        <v>2404926</v>
      </c>
      <c r="O72" s="255">
        <v>2466223</v>
      </c>
      <c r="P72" s="255">
        <v>2489081</v>
      </c>
      <c r="Q72" s="255">
        <v>2621028</v>
      </c>
      <c r="R72" s="255">
        <v>2722841</v>
      </c>
    </row>
    <row r="73" spans="2:18" s="247" customFormat="1" x14ac:dyDescent="0.15">
      <c r="G73" s="248"/>
      <c r="H73" s="245"/>
      <c r="L73" s="248"/>
      <c r="M73" s="248"/>
      <c r="N73" s="248"/>
      <c r="O73" s="248"/>
      <c r="P73" s="248"/>
      <c r="Q73" s="248"/>
      <c r="R73" s="248"/>
    </row>
    <row r="74" spans="2:18" s="247" customFormat="1" x14ac:dyDescent="0.15">
      <c r="G74" s="248"/>
      <c r="H74" s="246"/>
      <c r="I74" s="246"/>
    </row>
    <row r="75" spans="2:18" s="247" customFormat="1" x14ac:dyDescent="0.15">
      <c r="G75" s="248"/>
      <c r="H75" s="246"/>
      <c r="I75" s="246"/>
    </row>
    <row r="76" spans="2:18" s="247" customFormat="1" x14ac:dyDescent="0.15">
      <c r="E76" s="181"/>
      <c r="G76" s="248"/>
      <c r="H76" s="246"/>
      <c r="I76" s="246"/>
    </row>
    <row r="77" spans="2:18" s="247" customFormat="1" x14ac:dyDescent="0.15">
      <c r="G77" s="248"/>
      <c r="H77" s="246"/>
      <c r="I77" s="246"/>
    </row>
    <row r="78" spans="2:18" s="247" customFormat="1" x14ac:dyDescent="0.15">
      <c r="G78" s="248"/>
      <c r="H78" s="246"/>
      <c r="I78" s="246"/>
    </row>
    <row r="79" spans="2:18" s="247" customFormat="1" x14ac:dyDescent="0.15">
      <c r="G79" s="248"/>
      <c r="H79" s="31"/>
      <c r="I79" s="31"/>
    </row>
    <row r="80" spans="2:18" s="247" customFormat="1" x14ac:dyDescent="0.15">
      <c r="G80" s="248"/>
      <c r="H80" s="31"/>
      <c r="I80" s="31"/>
    </row>
    <row r="81" spans="7:9" s="247" customFormat="1" x14ac:dyDescent="0.15">
      <c r="G81" s="248"/>
      <c r="H81" s="31"/>
      <c r="I81" s="31"/>
    </row>
    <row r="82" spans="7:9" s="247" customFormat="1" x14ac:dyDescent="0.15">
      <c r="G82" s="248"/>
      <c r="H82" s="31"/>
      <c r="I82" s="31"/>
    </row>
    <row r="83" spans="7:9" s="247" customFormat="1" x14ac:dyDescent="0.15">
      <c r="G83" s="248"/>
      <c r="H83" s="31"/>
      <c r="I83" s="31"/>
    </row>
    <row r="84" spans="7:9" s="247" customFormat="1" x14ac:dyDescent="0.15">
      <c r="G84" s="248"/>
      <c r="H84" s="31"/>
      <c r="I84" s="31"/>
    </row>
    <row r="85" spans="7:9" s="247" customFormat="1" x14ac:dyDescent="0.15">
      <c r="G85" s="248"/>
      <c r="H85" s="31"/>
      <c r="I85" s="31"/>
    </row>
    <row r="86" spans="7:9" s="247" customFormat="1" x14ac:dyDescent="0.15">
      <c r="G86" s="248"/>
      <c r="H86" s="31"/>
      <c r="I86" s="31"/>
    </row>
    <row r="87" spans="7:9" s="247" customFormat="1" x14ac:dyDescent="0.15">
      <c r="G87" s="248"/>
      <c r="H87" s="31"/>
      <c r="I87" s="31"/>
    </row>
    <row r="88" spans="7:9" s="247" customFormat="1" x14ac:dyDescent="0.15">
      <c r="G88" s="248"/>
      <c r="H88" s="31"/>
      <c r="I88" s="31"/>
    </row>
    <row r="89" spans="7:9" s="247" customFormat="1" x14ac:dyDescent="0.15">
      <c r="G89" s="248"/>
      <c r="H89" s="31"/>
      <c r="I89" s="31"/>
    </row>
    <row r="90" spans="7:9" s="247" customFormat="1" x14ac:dyDescent="0.15">
      <c r="G90" s="248"/>
      <c r="H90" s="31"/>
      <c r="I90" s="31"/>
    </row>
    <row r="91" spans="7:9" s="247" customFormat="1" x14ac:dyDescent="0.15">
      <c r="G91" s="248"/>
      <c r="H91" s="31"/>
      <c r="I91" s="31"/>
    </row>
    <row r="92" spans="7:9" s="247" customFormat="1" x14ac:dyDescent="0.15">
      <c r="G92" s="248"/>
      <c r="H92" s="31"/>
      <c r="I92" s="31"/>
    </row>
    <row r="93" spans="7:9" x14ac:dyDescent="0.15">
      <c r="H93" s="24"/>
      <c r="I93" s="24"/>
    </row>
    <row r="94" spans="7:9" x14ac:dyDescent="0.15">
      <c r="H94" s="24"/>
      <c r="I94" s="24"/>
    </row>
    <row r="95" spans="7:9" x14ac:dyDescent="0.15">
      <c r="H95" s="24"/>
      <c r="I95" s="24"/>
    </row>
    <row r="96" spans="7:9" x14ac:dyDescent="0.15">
      <c r="H96" s="24"/>
      <c r="I96" s="24"/>
    </row>
    <row r="97" spans="8:9" x14ac:dyDescent="0.15">
      <c r="H97" s="24"/>
      <c r="I97" s="24"/>
    </row>
    <row r="98" spans="8:9" x14ac:dyDescent="0.15">
      <c r="H98" s="24"/>
      <c r="I98" s="24"/>
    </row>
    <row r="99" spans="8:9" x14ac:dyDescent="0.15">
      <c r="H99" s="24"/>
      <c r="I99" s="24"/>
    </row>
    <row r="100" spans="8:9" x14ac:dyDescent="0.15">
      <c r="H100" s="24"/>
      <c r="I100" s="24"/>
    </row>
    <row r="101" spans="8:9" x14ac:dyDescent="0.15">
      <c r="H101" s="24"/>
      <c r="I101" s="24"/>
    </row>
    <row r="102" spans="8:9" x14ac:dyDescent="0.15">
      <c r="H102" s="24"/>
      <c r="I102" s="24"/>
    </row>
    <row r="103" spans="8:9" x14ac:dyDescent="0.15">
      <c r="H103" s="24"/>
      <c r="I103" s="24"/>
    </row>
    <row r="104" spans="8:9" x14ac:dyDescent="0.15">
      <c r="H104" s="24"/>
      <c r="I104" s="24"/>
    </row>
    <row r="105" spans="8:9" x14ac:dyDescent="0.15">
      <c r="H105" s="24"/>
      <c r="I105" s="24"/>
    </row>
    <row r="106" spans="8:9" x14ac:dyDescent="0.15">
      <c r="H106" s="24"/>
      <c r="I106" s="24"/>
    </row>
    <row r="107" spans="8:9" x14ac:dyDescent="0.15">
      <c r="H107" s="24"/>
      <c r="I107" s="24"/>
    </row>
    <row r="108" spans="8:9" x14ac:dyDescent="0.15">
      <c r="H108" s="24"/>
      <c r="I108" s="24"/>
    </row>
    <row r="109" spans="8:9" x14ac:dyDescent="0.15">
      <c r="H109" s="24"/>
      <c r="I109" s="24"/>
    </row>
    <row r="110" spans="8:9" x14ac:dyDescent="0.15">
      <c r="H110" s="24"/>
      <c r="I110" s="24"/>
    </row>
    <row r="111" spans="8:9" x14ac:dyDescent="0.15">
      <c r="H111" s="24"/>
      <c r="I111" s="24"/>
    </row>
    <row r="112" spans="8:9" x14ac:dyDescent="0.15">
      <c r="H112" s="24"/>
      <c r="I112" s="24"/>
    </row>
    <row r="113" spans="8:9" x14ac:dyDescent="0.15">
      <c r="H113" s="24"/>
      <c r="I113" s="24"/>
    </row>
    <row r="114" spans="8:9" x14ac:dyDescent="0.15">
      <c r="H114" s="24"/>
      <c r="I114" s="24"/>
    </row>
    <row r="115" spans="8:9" x14ac:dyDescent="0.15">
      <c r="H115" s="24"/>
      <c r="I115" s="24"/>
    </row>
    <row r="116" spans="8:9" x14ac:dyDescent="0.15">
      <c r="H116" s="24"/>
      <c r="I116" s="24"/>
    </row>
    <row r="117" spans="8:9" x14ac:dyDescent="0.15">
      <c r="H117" s="24"/>
      <c r="I117" s="24"/>
    </row>
    <row r="118" spans="8:9" x14ac:dyDescent="0.15">
      <c r="H118" s="24"/>
      <c r="I118" s="24"/>
    </row>
    <row r="119" spans="8:9" x14ac:dyDescent="0.15">
      <c r="H119" s="24"/>
      <c r="I119" s="24"/>
    </row>
    <row r="120" spans="8:9" x14ac:dyDescent="0.15">
      <c r="H120" s="24"/>
      <c r="I120" s="24"/>
    </row>
    <row r="121" spans="8:9" x14ac:dyDescent="0.15">
      <c r="H121" s="24"/>
      <c r="I121" s="24"/>
    </row>
    <row r="122" spans="8:9" x14ac:dyDescent="0.15">
      <c r="H122" s="24"/>
      <c r="I122" s="24"/>
    </row>
    <row r="123" spans="8:9" x14ac:dyDescent="0.15">
      <c r="H123" s="24"/>
      <c r="I123" s="24"/>
    </row>
    <row r="124" spans="8:9" x14ac:dyDescent="0.15">
      <c r="H124" s="24"/>
      <c r="I124" s="24"/>
    </row>
    <row r="125" spans="8:9" x14ac:dyDescent="0.15">
      <c r="H125" s="24"/>
      <c r="I125" s="24"/>
    </row>
    <row r="126" spans="8:9" x14ac:dyDescent="0.15">
      <c r="H126" s="24"/>
      <c r="I126" s="24"/>
    </row>
    <row r="127" spans="8:9" x14ac:dyDescent="0.15">
      <c r="H127" s="24"/>
      <c r="I127" s="24"/>
    </row>
    <row r="128" spans="8:9" x14ac:dyDescent="0.15">
      <c r="H128" s="24"/>
      <c r="I128" s="24"/>
    </row>
    <row r="129" spans="8:9" x14ac:dyDescent="0.15">
      <c r="H129" s="24"/>
      <c r="I129" s="24"/>
    </row>
    <row r="130" spans="8:9" x14ac:dyDescent="0.15">
      <c r="H130" s="24"/>
      <c r="I130" s="24"/>
    </row>
    <row r="131" spans="8:9" x14ac:dyDescent="0.15">
      <c r="H131" s="24"/>
      <c r="I131" s="24"/>
    </row>
    <row r="132" spans="8:9" x14ac:dyDescent="0.15">
      <c r="H132" s="24"/>
      <c r="I132" s="24"/>
    </row>
    <row r="133" spans="8:9" x14ac:dyDescent="0.15">
      <c r="H133" s="24"/>
      <c r="I133" s="24"/>
    </row>
    <row r="134" spans="8:9" x14ac:dyDescent="0.15">
      <c r="H134" s="24"/>
      <c r="I134" s="24"/>
    </row>
    <row r="135" spans="8:9" x14ac:dyDescent="0.15">
      <c r="H135" s="24"/>
      <c r="I135" s="24"/>
    </row>
    <row r="136" spans="8:9" x14ac:dyDescent="0.15">
      <c r="H136" s="24"/>
      <c r="I136" s="24"/>
    </row>
    <row r="137" spans="8:9" x14ac:dyDescent="0.15">
      <c r="H137" s="24"/>
      <c r="I137" s="24"/>
    </row>
    <row r="138" spans="8:9" x14ac:dyDescent="0.15">
      <c r="H138" s="24"/>
      <c r="I138" s="24"/>
    </row>
    <row r="139" spans="8:9" x14ac:dyDescent="0.15">
      <c r="H139" s="24"/>
      <c r="I139" s="24"/>
    </row>
    <row r="140" spans="8:9" x14ac:dyDescent="0.15">
      <c r="H140" s="24"/>
      <c r="I140" s="24"/>
    </row>
    <row r="141" spans="8:9" x14ac:dyDescent="0.15">
      <c r="H141" s="24"/>
      <c r="I141" s="24"/>
    </row>
    <row r="142" spans="8:9" x14ac:dyDescent="0.15">
      <c r="H142" s="24"/>
      <c r="I142" s="24"/>
    </row>
    <row r="143" spans="8:9" x14ac:dyDescent="0.15">
      <c r="H143" s="24"/>
      <c r="I143" s="24"/>
    </row>
    <row r="144" spans="8:9" x14ac:dyDescent="0.15">
      <c r="H144" s="24"/>
      <c r="I144" s="24"/>
    </row>
    <row r="145" spans="8:9" x14ac:dyDescent="0.15">
      <c r="H145" s="24"/>
      <c r="I145" s="24"/>
    </row>
    <row r="146" spans="8:9" x14ac:dyDescent="0.15">
      <c r="H146" s="24"/>
      <c r="I146" s="24"/>
    </row>
    <row r="147" spans="8:9" x14ac:dyDescent="0.15">
      <c r="H147" s="24"/>
      <c r="I147" s="24"/>
    </row>
    <row r="148" spans="8:9" x14ac:dyDescent="0.15">
      <c r="H148" s="24"/>
      <c r="I148" s="24"/>
    </row>
    <row r="149" spans="8:9" x14ac:dyDescent="0.15">
      <c r="H149" s="24"/>
      <c r="I149" s="24"/>
    </row>
    <row r="150" spans="8:9" x14ac:dyDescent="0.15">
      <c r="H150" s="24"/>
      <c r="I150" s="24"/>
    </row>
    <row r="151" spans="8:9" x14ac:dyDescent="0.15">
      <c r="H151" s="24"/>
      <c r="I151" s="24"/>
    </row>
    <row r="152" spans="8:9" x14ac:dyDescent="0.15">
      <c r="H152" s="24"/>
      <c r="I152" s="24"/>
    </row>
    <row r="153" spans="8:9" x14ac:dyDescent="0.15">
      <c r="H153" s="24"/>
      <c r="I153" s="24"/>
    </row>
    <row r="154" spans="8:9" x14ac:dyDescent="0.15">
      <c r="H154" s="24"/>
      <c r="I154" s="24"/>
    </row>
    <row r="155" spans="8:9" x14ac:dyDescent="0.15">
      <c r="H155" s="24"/>
      <c r="I155" s="24"/>
    </row>
    <row r="156" spans="8:9" x14ac:dyDescent="0.15">
      <c r="H156" s="24"/>
      <c r="I156" s="24"/>
    </row>
    <row r="157" spans="8:9" x14ac:dyDescent="0.15">
      <c r="H157" s="24"/>
      <c r="I157" s="24"/>
    </row>
    <row r="158" spans="8:9" x14ac:dyDescent="0.15">
      <c r="H158" s="24"/>
      <c r="I158" s="24"/>
    </row>
    <row r="159" spans="8:9" x14ac:dyDescent="0.15">
      <c r="H159" s="24"/>
      <c r="I159" s="24"/>
    </row>
    <row r="160" spans="8:9" x14ac:dyDescent="0.15">
      <c r="H160" s="24"/>
      <c r="I160" s="24"/>
    </row>
    <row r="161" spans="8:9" x14ac:dyDescent="0.15">
      <c r="H161" s="24"/>
      <c r="I161" s="24"/>
    </row>
    <row r="162" spans="8:9" x14ac:dyDescent="0.15">
      <c r="H162" s="24"/>
      <c r="I162" s="24"/>
    </row>
    <row r="163" spans="8:9" x14ac:dyDescent="0.15">
      <c r="H163" s="24"/>
      <c r="I163" s="24"/>
    </row>
    <row r="164" spans="8:9" x14ac:dyDescent="0.15">
      <c r="H164" s="24"/>
      <c r="I164" s="24"/>
    </row>
    <row r="165" spans="8:9" x14ac:dyDescent="0.15">
      <c r="H165" s="24"/>
      <c r="I165" s="24"/>
    </row>
    <row r="166" spans="8:9" x14ac:dyDescent="0.15">
      <c r="H166" s="24"/>
      <c r="I166" s="24"/>
    </row>
    <row r="167" spans="8:9" x14ac:dyDescent="0.15">
      <c r="H167" s="24"/>
      <c r="I167" s="24"/>
    </row>
    <row r="168" spans="8:9" x14ac:dyDescent="0.15">
      <c r="H168" s="24"/>
      <c r="I168" s="24"/>
    </row>
    <row r="169" spans="8:9" x14ac:dyDescent="0.15">
      <c r="H169" s="24"/>
      <c r="I169" s="24"/>
    </row>
    <row r="170" spans="8:9" x14ac:dyDescent="0.15">
      <c r="H170" s="24"/>
      <c r="I170" s="24"/>
    </row>
    <row r="171" spans="8:9" x14ac:dyDescent="0.15">
      <c r="H171" s="24"/>
      <c r="I171" s="24"/>
    </row>
    <row r="172" spans="8:9" x14ac:dyDescent="0.15">
      <c r="H172" s="24"/>
      <c r="I172" s="24"/>
    </row>
    <row r="173" spans="8:9" x14ac:dyDescent="0.15">
      <c r="H173" s="24"/>
      <c r="I173" s="24"/>
    </row>
    <row r="174" spans="8:9" x14ac:dyDescent="0.15">
      <c r="H174" s="24"/>
      <c r="I174" s="24"/>
    </row>
    <row r="175" spans="8:9" x14ac:dyDescent="0.15">
      <c r="H175" s="24"/>
      <c r="I175" s="24"/>
    </row>
    <row r="176" spans="8:9" x14ac:dyDescent="0.15">
      <c r="H176" s="24"/>
      <c r="I176" s="24"/>
    </row>
    <row r="177" spans="8:9" x14ac:dyDescent="0.15">
      <c r="H177" s="24"/>
      <c r="I177" s="24"/>
    </row>
    <row r="178" spans="8:9" x14ac:dyDescent="0.15">
      <c r="H178" s="24"/>
      <c r="I178" s="24"/>
    </row>
    <row r="179" spans="8:9" x14ac:dyDescent="0.15">
      <c r="H179" s="24"/>
      <c r="I179" s="24"/>
    </row>
    <row r="180" spans="8:9" x14ac:dyDescent="0.15">
      <c r="H180" s="24"/>
      <c r="I180" s="24"/>
    </row>
    <row r="181" spans="8:9" x14ac:dyDescent="0.15">
      <c r="H181" s="24"/>
      <c r="I181" s="24"/>
    </row>
    <row r="182" spans="8:9" x14ac:dyDescent="0.15">
      <c r="H182" s="24"/>
      <c r="I182" s="24"/>
    </row>
    <row r="183" spans="8:9" x14ac:dyDescent="0.15">
      <c r="H183" s="24"/>
      <c r="I183" s="24"/>
    </row>
    <row r="184" spans="8:9" x14ac:dyDescent="0.15">
      <c r="H184" s="24"/>
      <c r="I184" s="24"/>
    </row>
    <row r="185" spans="8:9" x14ac:dyDescent="0.15">
      <c r="H185" s="24"/>
      <c r="I185" s="24"/>
    </row>
    <row r="186" spans="8:9" x14ac:dyDescent="0.15">
      <c r="H186" s="24"/>
      <c r="I186" s="24"/>
    </row>
    <row r="187" spans="8:9" x14ac:dyDescent="0.15">
      <c r="H187" s="24"/>
      <c r="I187" s="24"/>
    </row>
    <row r="188" spans="8:9" x14ac:dyDescent="0.15">
      <c r="H188" s="24"/>
      <c r="I188" s="24"/>
    </row>
    <row r="189" spans="8:9" x14ac:dyDescent="0.15">
      <c r="H189" s="24"/>
      <c r="I189" s="24"/>
    </row>
    <row r="190" spans="8:9" x14ac:dyDescent="0.15">
      <c r="H190" s="24"/>
      <c r="I190" s="24"/>
    </row>
    <row r="191" spans="8:9" x14ac:dyDescent="0.15">
      <c r="H191" s="24"/>
      <c r="I191" s="24"/>
    </row>
    <row r="192" spans="8:9" x14ac:dyDescent="0.15">
      <c r="H192" s="24"/>
      <c r="I192" s="24"/>
    </row>
    <row r="193" spans="8:9" x14ac:dyDescent="0.15">
      <c r="H193" s="24"/>
      <c r="I193" s="24"/>
    </row>
    <row r="194" spans="8:9" x14ac:dyDescent="0.15">
      <c r="H194" s="24"/>
      <c r="I194" s="24"/>
    </row>
    <row r="195" spans="8:9" x14ac:dyDescent="0.15">
      <c r="H195" s="24"/>
      <c r="I195" s="24"/>
    </row>
    <row r="196" spans="8:9" x14ac:dyDescent="0.15">
      <c r="H196" s="24"/>
      <c r="I196" s="24"/>
    </row>
    <row r="197" spans="8:9" x14ac:dyDescent="0.15">
      <c r="H197" s="24"/>
      <c r="I197" s="24"/>
    </row>
    <row r="198" spans="8:9" x14ac:dyDescent="0.15">
      <c r="H198" s="24"/>
      <c r="I198" s="24"/>
    </row>
    <row r="199" spans="8:9" x14ac:dyDescent="0.15">
      <c r="H199" s="24"/>
      <c r="I199" s="24"/>
    </row>
    <row r="200" spans="8:9" x14ac:dyDescent="0.15">
      <c r="H200" s="24"/>
      <c r="I200" s="24"/>
    </row>
    <row r="201" spans="8:9" x14ac:dyDescent="0.15">
      <c r="H201" s="24"/>
      <c r="I201" s="24"/>
    </row>
    <row r="202" spans="8:9" x14ac:dyDescent="0.15">
      <c r="H202" s="24"/>
      <c r="I202" s="24"/>
    </row>
    <row r="203" spans="8:9" x14ac:dyDescent="0.15">
      <c r="H203" s="24"/>
      <c r="I203" s="24"/>
    </row>
    <row r="204" spans="8:9" x14ac:dyDescent="0.15">
      <c r="H204" s="24"/>
      <c r="I204" s="24"/>
    </row>
    <row r="205" spans="8:9" x14ac:dyDescent="0.15">
      <c r="H205" s="24"/>
      <c r="I205" s="24"/>
    </row>
    <row r="206" spans="8:9" x14ac:dyDescent="0.15">
      <c r="H206" s="24"/>
      <c r="I206" s="24"/>
    </row>
    <row r="207" spans="8:9" x14ac:dyDescent="0.15">
      <c r="H207" s="24"/>
      <c r="I207" s="24"/>
    </row>
    <row r="208" spans="8:9" x14ac:dyDescent="0.15">
      <c r="H208" s="24"/>
      <c r="I208" s="24"/>
    </row>
    <row r="209" spans="8:9" x14ac:dyDescent="0.15">
      <c r="H209" s="24"/>
      <c r="I209" s="24"/>
    </row>
    <row r="210" spans="8:9" x14ac:dyDescent="0.15">
      <c r="H210" s="24"/>
      <c r="I210" s="24"/>
    </row>
    <row r="211" spans="8:9" x14ac:dyDescent="0.15">
      <c r="H211" s="24"/>
      <c r="I211" s="24"/>
    </row>
    <row r="212" spans="8:9" x14ac:dyDescent="0.15">
      <c r="H212" s="24"/>
      <c r="I212" s="24"/>
    </row>
    <row r="213" spans="8:9" x14ac:dyDescent="0.15">
      <c r="H213" s="24"/>
      <c r="I213" s="24"/>
    </row>
    <row r="214" spans="8:9" x14ac:dyDescent="0.15">
      <c r="H214" s="24"/>
      <c r="I214" s="24"/>
    </row>
    <row r="215" spans="8:9" x14ac:dyDescent="0.15">
      <c r="H215" s="24"/>
      <c r="I215" s="24"/>
    </row>
    <row r="216" spans="8:9" x14ac:dyDescent="0.15">
      <c r="H216" s="24"/>
      <c r="I216" s="24"/>
    </row>
    <row r="217" spans="8:9" x14ac:dyDescent="0.15">
      <c r="H217" s="24"/>
      <c r="I217" s="24"/>
    </row>
    <row r="218" spans="8:9" x14ac:dyDescent="0.15">
      <c r="H218" s="24"/>
      <c r="I218" s="24"/>
    </row>
    <row r="219" spans="8:9" x14ac:dyDescent="0.15">
      <c r="H219" s="24"/>
      <c r="I219" s="24"/>
    </row>
    <row r="220" spans="8:9" x14ac:dyDescent="0.15">
      <c r="H220" s="24"/>
      <c r="I220" s="24"/>
    </row>
  </sheetData>
  <phoneticPr fontId="2"/>
  <pageMargins left="0.19685039370078741" right="0" top="0.39370078740157483" bottom="0" header="0.43307086614173229" footer="0.19685039370078741"/>
  <pageSetup paperSize="9" scale="58" orientation="landscape" r:id="rId1"/>
  <headerFooter alignWithMargins="0"/>
  <rowBreaks count="1" manualBreakCount="1">
    <brk id="33" max="1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8"/>
  <sheetViews>
    <sheetView view="pageBreakPreview" zoomScaleNormal="100" zoomScaleSheetLayoutView="100" workbookViewId="0"/>
  </sheetViews>
  <sheetFormatPr defaultColWidth="9" defaultRowHeight="13.5" x14ac:dyDescent="0.15"/>
  <cols>
    <col min="1" max="1" width="3.125" style="268" customWidth="1"/>
    <col min="2" max="2" width="4.625" style="268" customWidth="1"/>
    <col min="3" max="3" width="41" style="268" bestFit="1" customWidth="1"/>
    <col min="4" max="4" width="4.625" style="268" customWidth="1"/>
    <col min="5" max="5" width="50.375" style="268" customWidth="1"/>
    <col min="6" max="7" width="10.625" style="14" customWidth="1"/>
    <col min="8" max="16" width="10.625" style="268" customWidth="1"/>
    <col min="17" max="16384" width="9" style="268"/>
  </cols>
  <sheetData>
    <row r="1" spans="1:16" s="249" customFormat="1" x14ac:dyDescent="0.15">
      <c r="A1" s="222"/>
      <c r="F1" s="223"/>
      <c r="G1" s="223"/>
    </row>
    <row r="2" spans="1:16" s="249" customFormat="1" x14ac:dyDescent="0.15">
      <c r="F2" s="223"/>
      <c r="G2" s="223"/>
      <c r="H2" s="266"/>
      <c r="I2" s="266"/>
      <c r="J2" s="266"/>
      <c r="K2" s="266"/>
      <c r="L2" s="266"/>
      <c r="M2" s="266"/>
      <c r="N2" s="266"/>
      <c r="O2" s="266"/>
      <c r="P2" s="266"/>
    </row>
    <row r="3" spans="1:16" s="249" customFormat="1" x14ac:dyDescent="0.15">
      <c r="F3" s="223"/>
      <c r="G3" s="223"/>
      <c r="H3" s="266"/>
      <c r="I3" s="266"/>
      <c r="J3" s="266"/>
      <c r="K3" s="266"/>
      <c r="L3" s="224"/>
      <c r="M3" s="224"/>
      <c r="N3" s="224"/>
      <c r="O3" s="224"/>
      <c r="P3" s="224" t="s">
        <v>221</v>
      </c>
    </row>
    <row r="4" spans="1:16" s="249" customFormat="1" ht="14.25" thickBot="1" x14ac:dyDescent="0.2">
      <c r="F4" s="225"/>
      <c r="G4" s="225"/>
      <c r="H4" s="225"/>
      <c r="I4" s="225"/>
      <c r="J4" s="225"/>
      <c r="K4" s="243"/>
      <c r="L4" s="224"/>
      <c r="M4" s="224"/>
      <c r="N4" s="224"/>
      <c r="O4" s="224"/>
      <c r="P4" s="224" t="s">
        <v>236</v>
      </c>
    </row>
    <row r="5" spans="1:16" s="249" customFormat="1" ht="14.25" customHeight="1" thickBot="1" x14ac:dyDescent="0.2">
      <c r="B5" s="60" t="s">
        <v>68</v>
      </c>
      <c r="C5" s="60"/>
      <c r="D5" s="60" t="s">
        <v>3</v>
      </c>
      <c r="E5" s="330"/>
      <c r="F5" s="160" t="s">
        <v>173</v>
      </c>
      <c r="G5" s="160" t="s">
        <v>135</v>
      </c>
      <c r="H5" s="178" t="s">
        <v>440</v>
      </c>
      <c r="I5" s="178" t="s">
        <v>455</v>
      </c>
      <c r="J5" s="302" t="s">
        <v>456</v>
      </c>
      <c r="K5" s="302" t="s">
        <v>461</v>
      </c>
      <c r="L5" s="302" t="s">
        <v>490</v>
      </c>
      <c r="M5" s="302" t="s">
        <v>491</v>
      </c>
      <c r="N5" s="302" t="s">
        <v>514</v>
      </c>
      <c r="O5" s="302" t="s">
        <v>534</v>
      </c>
      <c r="P5" s="302" t="s">
        <v>616</v>
      </c>
    </row>
    <row r="6" spans="1:16" s="221" customFormat="1" x14ac:dyDescent="0.15">
      <c r="B6" s="193" t="s">
        <v>402</v>
      </c>
      <c r="C6" s="193"/>
      <c r="D6" s="193" t="s">
        <v>496</v>
      </c>
      <c r="E6" s="193"/>
      <c r="F6" s="262">
        <v>649703</v>
      </c>
      <c r="G6" s="262">
        <v>682439</v>
      </c>
      <c r="H6" s="262">
        <v>679157</v>
      </c>
      <c r="I6" s="262">
        <v>685906</v>
      </c>
      <c r="J6" s="262">
        <v>746792</v>
      </c>
      <c r="K6" s="262">
        <v>736763</v>
      </c>
      <c r="L6" s="262">
        <v>760252</v>
      </c>
      <c r="M6" s="262">
        <v>791427</v>
      </c>
      <c r="N6" s="262">
        <v>762650</v>
      </c>
      <c r="O6" s="262">
        <v>568900</v>
      </c>
      <c r="P6" s="262">
        <v>746217</v>
      </c>
    </row>
    <row r="7" spans="1:16" s="221" customFormat="1" x14ac:dyDescent="0.15">
      <c r="B7" s="109" t="s">
        <v>35</v>
      </c>
      <c r="C7" s="109"/>
      <c r="D7" s="109" t="s">
        <v>497</v>
      </c>
      <c r="E7" s="109"/>
      <c r="F7" s="263">
        <v>575894</v>
      </c>
      <c r="G7" s="263">
        <v>594518</v>
      </c>
      <c r="H7" s="263">
        <v>587329</v>
      </c>
      <c r="I7" s="263">
        <v>591879</v>
      </c>
      <c r="J7" s="263">
        <v>636499</v>
      </c>
      <c r="K7" s="263">
        <v>632704</v>
      </c>
      <c r="L7" s="263">
        <v>655041</v>
      </c>
      <c r="M7" s="263">
        <v>676489</v>
      </c>
      <c r="N7" s="263">
        <v>667480</v>
      </c>
      <c r="O7" s="263">
        <v>566833</v>
      </c>
      <c r="P7" s="263">
        <v>707005</v>
      </c>
    </row>
    <row r="8" spans="1:16" s="50" customFormat="1" x14ac:dyDescent="0.15">
      <c r="B8" s="278"/>
      <c r="C8" s="278" t="s">
        <v>36</v>
      </c>
      <c r="D8" s="278"/>
      <c r="E8" s="278" t="s">
        <v>498</v>
      </c>
      <c r="F8" s="281">
        <v>542653</v>
      </c>
      <c r="G8" s="281">
        <v>560143</v>
      </c>
      <c r="H8" s="281">
        <v>556346</v>
      </c>
      <c r="I8" s="281">
        <v>562762</v>
      </c>
      <c r="J8" s="281">
        <v>605512</v>
      </c>
      <c r="K8" s="281">
        <v>603260</v>
      </c>
      <c r="L8" s="281">
        <v>625407</v>
      </c>
      <c r="M8" s="281">
        <v>650127</v>
      </c>
      <c r="N8" s="281">
        <v>640441</v>
      </c>
      <c r="O8" s="281">
        <v>542159</v>
      </c>
      <c r="P8" s="281">
        <v>679865</v>
      </c>
    </row>
    <row r="9" spans="1:16" s="50" customFormat="1" x14ac:dyDescent="0.15">
      <c r="B9" s="278"/>
      <c r="C9" s="278" t="s">
        <v>37</v>
      </c>
      <c r="D9" s="278"/>
      <c r="E9" s="278" t="s">
        <v>499</v>
      </c>
      <c r="F9" s="281">
        <v>33240</v>
      </c>
      <c r="G9" s="281">
        <v>34375</v>
      </c>
      <c r="H9" s="281">
        <v>30983</v>
      </c>
      <c r="I9" s="281">
        <v>29116</v>
      </c>
      <c r="J9" s="281">
        <v>30987</v>
      </c>
      <c r="K9" s="281">
        <v>29443</v>
      </c>
      <c r="L9" s="281">
        <v>29633</v>
      </c>
      <c r="M9" s="281">
        <v>26361</v>
      </c>
      <c r="N9" s="281">
        <v>27039</v>
      </c>
      <c r="O9" s="281">
        <v>24674</v>
      </c>
      <c r="P9" s="281">
        <v>27139</v>
      </c>
    </row>
    <row r="10" spans="1:16" s="221" customFormat="1" x14ac:dyDescent="0.15">
      <c r="B10" s="52" t="s">
        <v>421</v>
      </c>
      <c r="C10" s="52"/>
      <c r="D10" s="52" t="s">
        <v>500</v>
      </c>
      <c r="E10" s="52"/>
      <c r="F10" s="253">
        <v>73809</v>
      </c>
      <c r="G10" s="253">
        <v>87921</v>
      </c>
      <c r="H10" s="253">
        <v>91828</v>
      </c>
      <c r="I10" s="253">
        <v>94026</v>
      </c>
      <c r="J10" s="253">
        <v>110293</v>
      </c>
      <c r="K10" s="253">
        <v>104058</v>
      </c>
      <c r="L10" s="253">
        <v>105211</v>
      </c>
      <c r="M10" s="253">
        <v>114937</v>
      </c>
      <c r="N10" s="253">
        <v>95170</v>
      </c>
      <c r="O10" s="253">
        <v>2066</v>
      </c>
      <c r="P10" s="253">
        <v>39212</v>
      </c>
    </row>
    <row r="11" spans="1:16" s="250" customFormat="1" x14ac:dyDescent="0.15">
      <c r="B11" s="105" t="s">
        <v>38</v>
      </c>
      <c r="C11" s="226"/>
      <c r="D11" s="105" t="s">
        <v>501</v>
      </c>
      <c r="E11" s="226"/>
      <c r="F11" s="264">
        <v>14805</v>
      </c>
      <c r="G11" s="264">
        <v>7895</v>
      </c>
      <c r="H11" s="264">
        <v>7845</v>
      </c>
      <c r="I11" s="264">
        <v>8425</v>
      </c>
      <c r="J11" s="264">
        <v>9158</v>
      </c>
      <c r="K11" s="264">
        <v>11789</v>
      </c>
      <c r="L11" s="264">
        <v>12791</v>
      </c>
      <c r="M11" s="264">
        <v>9377</v>
      </c>
      <c r="N11" s="264">
        <v>7331</v>
      </c>
      <c r="O11" s="264">
        <v>3572</v>
      </c>
      <c r="P11" s="264">
        <v>10885</v>
      </c>
    </row>
    <row r="12" spans="1:16" s="250" customFormat="1" x14ac:dyDescent="0.15">
      <c r="B12" s="42"/>
      <c r="C12" s="12" t="s">
        <v>148</v>
      </c>
      <c r="D12" s="12"/>
      <c r="E12" s="189" t="s">
        <v>502</v>
      </c>
      <c r="F12" s="281">
        <v>94</v>
      </c>
      <c r="G12" s="281">
        <v>111</v>
      </c>
      <c r="H12" s="281">
        <v>130</v>
      </c>
      <c r="I12" s="281">
        <v>124</v>
      </c>
      <c r="J12" s="281">
        <v>106</v>
      </c>
      <c r="K12" s="281">
        <v>115</v>
      </c>
      <c r="L12" s="281">
        <v>119</v>
      </c>
      <c r="M12" s="281">
        <v>123</v>
      </c>
      <c r="N12" s="281">
        <v>149</v>
      </c>
      <c r="O12" s="281">
        <v>122</v>
      </c>
      <c r="P12" s="281">
        <v>179</v>
      </c>
    </row>
    <row r="13" spans="1:16" s="250" customFormat="1" x14ac:dyDescent="0.15">
      <c r="B13" s="42"/>
      <c r="C13" s="12" t="s">
        <v>149</v>
      </c>
      <c r="D13" s="12"/>
      <c r="E13" s="12" t="s">
        <v>503</v>
      </c>
      <c r="F13" s="281">
        <v>1184</v>
      </c>
      <c r="G13" s="281">
        <v>1186</v>
      </c>
      <c r="H13" s="281">
        <v>1341</v>
      </c>
      <c r="I13" s="281">
        <v>1399</v>
      </c>
      <c r="J13" s="281">
        <v>1017</v>
      </c>
      <c r="K13" s="281">
        <v>976</v>
      </c>
      <c r="L13" s="281">
        <v>1212</v>
      </c>
      <c r="M13" s="281">
        <v>1372</v>
      </c>
      <c r="N13" s="281">
        <v>1339</v>
      </c>
      <c r="O13" s="281">
        <v>980</v>
      </c>
      <c r="P13" s="281">
        <v>928</v>
      </c>
    </row>
    <row r="14" spans="1:16" s="250" customFormat="1" x14ac:dyDescent="0.15">
      <c r="B14" s="42"/>
      <c r="C14" s="189" t="s">
        <v>557</v>
      </c>
      <c r="D14" s="12"/>
      <c r="E14" s="12" t="s">
        <v>558</v>
      </c>
      <c r="F14" s="260" t="s">
        <v>492</v>
      </c>
      <c r="G14" s="260" t="s">
        <v>492</v>
      </c>
      <c r="H14" s="260" t="s">
        <v>492</v>
      </c>
      <c r="I14" s="260" t="s">
        <v>492</v>
      </c>
      <c r="J14" s="260" t="s">
        <v>492</v>
      </c>
      <c r="K14" s="260" t="s">
        <v>492</v>
      </c>
      <c r="L14" s="260" t="s">
        <v>492</v>
      </c>
      <c r="M14" s="260" t="s">
        <v>492</v>
      </c>
      <c r="N14" s="281">
        <v>387</v>
      </c>
      <c r="O14" s="281">
        <v>656</v>
      </c>
      <c r="P14" s="281" t="s">
        <v>492</v>
      </c>
    </row>
    <row r="15" spans="1:16" s="250" customFormat="1" x14ac:dyDescent="0.15">
      <c r="B15" s="42"/>
      <c r="C15" s="12" t="s">
        <v>150</v>
      </c>
      <c r="D15" s="12"/>
      <c r="E15" s="12" t="s">
        <v>162</v>
      </c>
      <c r="F15" s="281">
        <v>10024</v>
      </c>
      <c r="G15" s="281">
        <v>4302</v>
      </c>
      <c r="H15" s="281">
        <v>3798</v>
      </c>
      <c r="I15" s="281">
        <v>4543</v>
      </c>
      <c r="J15" s="281">
        <v>5748</v>
      </c>
      <c r="K15" s="281">
        <v>8630</v>
      </c>
      <c r="L15" s="281">
        <v>9232</v>
      </c>
      <c r="M15" s="281">
        <v>4962</v>
      </c>
      <c r="N15" s="281">
        <v>3389</v>
      </c>
      <c r="O15" s="260" t="s">
        <v>492</v>
      </c>
      <c r="P15" s="260">
        <v>7167</v>
      </c>
    </row>
    <row r="16" spans="1:16" s="250" customFormat="1" x14ac:dyDescent="0.15">
      <c r="B16" s="12"/>
      <c r="C16" s="12" t="s">
        <v>151</v>
      </c>
      <c r="D16" s="12"/>
      <c r="E16" s="12" t="s">
        <v>504</v>
      </c>
      <c r="F16" s="281">
        <v>3501</v>
      </c>
      <c r="G16" s="281">
        <v>2294</v>
      </c>
      <c r="H16" s="281">
        <v>2575</v>
      </c>
      <c r="I16" s="281">
        <v>2358</v>
      </c>
      <c r="J16" s="281">
        <v>2285</v>
      </c>
      <c r="K16" s="281">
        <v>2066</v>
      </c>
      <c r="L16" s="281">
        <v>2227</v>
      </c>
      <c r="M16" s="281">
        <v>2918</v>
      </c>
      <c r="N16" s="281">
        <v>2005</v>
      </c>
      <c r="O16" s="281">
        <v>1813</v>
      </c>
      <c r="P16" s="281">
        <v>2609</v>
      </c>
    </row>
    <row r="17" spans="2:16" s="50" customFormat="1" x14ac:dyDescent="0.15">
      <c r="B17" s="227" t="s">
        <v>39</v>
      </c>
      <c r="C17" s="228"/>
      <c r="D17" s="229" t="s">
        <v>505</v>
      </c>
      <c r="E17" s="228"/>
      <c r="F17" s="265">
        <v>23221</v>
      </c>
      <c r="G17" s="265">
        <v>20902</v>
      </c>
      <c r="H17" s="265">
        <v>18481</v>
      </c>
      <c r="I17" s="265">
        <v>16862</v>
      </c>
      <c r="J17" s="265">
        <v>14972</v>
      </c>
      <c r="K17" s="265">
        <v>15240</v>
      </c>
      <c r="L17" s="265">
        <v>14228</v>
      </c>
      <c r="M17" s="265">
        <v>13771</v>
      </c>
      <c r="N17" s="265">
        <v>13706</v>
      </c>
      <c r="O17" s="265">
        <v>13262</v>
      </c>
      <c r="P17" s="265">
        <v>11648</v>
      </c>
    </row>
    <row r="18" spans="2:16" s="50" customFormat="1" x14ac:dyDescent="0.15">
      <c r="B18" s="12"/>
      <c r="C18" s="50" t="s">
        <v>152</v>
      </c>
      <c r="E18" s="50" t="s">
        <v>506</v>
      </c>
      <c r="F18" s="281">
        <v>20558</v>
      </c>
      <c r="G18" s="281">
        <v>18646</v>
      </c>
      <c r="H18" s="281">
        <v>16235</v>
      </c>
      <c r="I18" s="281">
        <v>14013</v>
      </c>
      <c r="J18" s="281">
        <v>12506</v>
      </c>
      <c r="K18" s="281">
        <v>11166</v>
      </c>
      <c r="L18" s="281">
        <v>10059</v>
      </c>
      <c r="M18" s="281">
        <v>9615</v>
      </c>
      <c r="N18" s="281">
        <v>9267</v>
      </c>
      <c r="O18" s="281">
        <v>8885</v>
      </c>
      <c r="P18" s="281">
        <v>8516</v>
      </c>
    </row>
    <row r="19" spans="2:16" s="50" customFormat="1" x14ac:dyDescent="0.15">
      <c r="B19" s="12"/>
      <c r="C19" s="50" t="s">
        <v>559</v>
      </c>
      <c r="E19" s="50" t="s">
        <v>560</v>
      </c>
      <c r="F19" s="281" t="s">
        <v>492</v>
      </c>
      <c r="G19" s="281" t="s">
        <v>492</v>
      </c>
      <c r="H19" s="281" t="s">
        <v>492</v>
      </c>
      <c r="I19" s="281" t="s">
        <v>492</v>
      </c>
      <c r="J19" s="281" t="s">
        <v>492</v>
      </c>
      <c r="K19" s="281" t="s">
        <v>492</v>
      </c>
      <c r="L19" s="281" t="s">
        <v>492</v>
      </c>
      <c r="M19" s="281" t="s">
        <v>492</v>
      </c>
      <c r="N19" s="281" t="s">
        <v>492</v>
      </c>
      <c r="O19" s="281">
        <v>1622</v>
      </c>
      <c r="P19" s="281" t="s">
        <v>492</v>
      </c>
    </row>
    <row r="20" spans="2:16" s="50" customFormat="1" x14ac:dyDescent="0.15">
      <c r="B20" s="12"/>
      <c r="C20" s="50" t="s">
        <v>158</v>
      </c>
      <c r="E20" s="278" t="s">
        <v>167</v>
      </c>
      <c r="F20" s="281" t="s">
        <v>492</v>
      </c>
      <c r="G20" s="281" t="s">
        <v>492</v>
      </c>
      <c r="H20" s="281" t="s">
        <v>492</v>
      </c>
      <c r="I20" s="281" t="s">
        <v>492</v>
      </c>
      <c r="J20" s="281" t="s">
        <v>492</v>
      </c>
      <c r="K20" s="281" t="s">
        <v>492</v>
      </c>
      <c r="L20" s="281">
        <v>1825</v>
      </c>
      <c r="M20" s="281">
        <v>1756</v>
      </c>
      <c r="N20" s="281">
        <v>1487</v>
      </c>
      <c r="O20" s="281" t="s">
        <v>492</v>
      </c>
      <c r="P20" s="281" t="s">
        <v>492</v>
      </c>
    </row>
    <row r="21" spans="2:16" s="50" customFormat="1" x14ac:dyDescent="0.15">
      <c r="B21" s="12"/>
      <c r="C21" s="50" t="s">
        <v>153</v>
      </c>
      <c r="E21" s="12" t="s">
        <v>507</v>
      </c>
      <c r="F21" s="281">
        <v>2662</v>
      </c>
      <c r="G21" s="281">
        <v>2256</v>
      </c>
      <c r="H21" s="281">
        <v>2246</v>
      </c>
      <c r="I21" s="281">
        <v>2848</v>
      </c>
      <c r="J21" s="281">
        <v>2465</v>
      </c>
      <c r="K21" s="281">
        <v>4073</v>
      </c>
      <c r="L21" s="281">
        <v>2342</v>
      </c>
      <c r="M21" s="281">
        <v>2399</v>
      </c>
      <c r="N21" s="281">
        <v>2951</v>
      </c>
      <c r="O21" s="281">
        <v>2754</v>
      </c>
      <c r="P21" s="281">
        <v>3131</v>
      </c>
    </row>
    <row r="22" spans="2:16" s="221" customFormat="1" x14ac:dyDescent="0.15">
      <c r="B22" s="323" t="s">
        <v>404</v>
      </c>
      <c r="C22" s="99"/>
      <c r="D22" s="99" t="s">
        <v>508</v>
      </c>
      <c r="E22" s="99"/>
      <c r="F22" s="253">
        <v>65393</v>
      </c>
      <c r="G22" s="253">
        <v>74914</v>
      </c>
      <c r="H22" s="253">
        <v>81191</v>
      </c>
      <c r="I22" s="253">
        <v>85590</v>
      </c>
      <c r="J22" s="253">
        <v>104479</v>
      </c>
      <c r="K22" s="253">
        <v>100607</v>
      </c>
      <c r="L22" s="253">
        <v>103774</v>
      </c>
      <c r="M22" s="253">
        <v>110543</v>
      </c>
      <c r="N22" s="253">
        <v>88795</v>
      </c>
      <c r="O22" s="253">
        <v>-7623</v>
      </c>
      <c r="P22" s="253">
        <v>38450</v>
      </c>
    </row>
    <row r="23" spans="2:16" s="50" customFormat="1" x14ac:dyDescent="0.15">
      <c r="B23" s="230" t="s">
        <v>40</v>
      </c>
      <c r="C23" s="231"/>
      <c r="D23" s="232" t="s">
        <v>509</v>
      </c>
      <c r="E23" s="231"/>
      <c r="F23" s="264">
        <v>13064</v>
      </c>
      <c r="G23" s="264">
        <v>8193</v>
      </c>
      <c r="H23" s="264">
        <v>11718</v>
      </c>
      <c r="I23" s="264">
        <v>9249</v>
      </c>
      <c r="J23" s="264">
        <v>38802</v>
      </c>
      <c r="K23" s="264">
        <v>4255</v>
      </c>
      <c r="L23" s="264">
        <v>35168</v>
      </c>
      <c r="M23" s="264">
        <v>7221</v>
      </c>
      <c r="N23" s="264">
        <v>6038</v>
      </c>
      <c r="O23" s="264">
        <v>13167</v>
      </c>
      <c r="P23" s="264">
        <v>42969</v>
      </c>
    </row>
    <row r="24" spans="2:16" s="50" customFormat="1" x14ac:dyDescent="0.15">
      <c r="B24" s="233"/>
      <c r="C24" s="50" t="s">
        <v>155</v>
      </c>
      <c r="E24" s="50" t="s">
        <v>164</v>
      </c>
      <c r="F24" s="281">
        <v>10957</v>
      </c>
      <c r="G24" s="281">
        <v>5783</v>
      </c>
      <c r="H24" s="281">
        <v>1885</v>
      </c>
      <c r="I24" s="281">
        <v>4557</v>
      </c>
      <c r="J24" s="281">
        <v>37820</v>
      </c>
      <c r="K24" s="281">
        <v>2114</v>
      </c>
      <c r="L24" s="281">
        <v>32483</v>
      </c>
      <c r="M24" s="281">
        <v>3657</v>
      </c>
      <c r="N24" s="281">
        <v>4643</v>
      </c>
      <c r="O24" s="281">
        <v>3485</v>
      </c>
      <c r="P24" s="281">
        <v>28239</v>
      </c>
    </row>
    <row r="25" spans="2:16" s="50" customFormat="1" x14ac:dyDescent="0.15">
      <c r="B25" s="233"/>
      <c r="C25" s="50" t="s">
        <v>154</v>
      </c>
      <c r="E25" s="50" t="s">
        <v>163</v>
      </c>
      <c r="F25" s="281">
        <v>619</v>
      </c>
      <c r="G25" s="281">
        <v>806</v>
      </c>
      <c r="H25" s="281">
        <v>8508</v>
      </c>
      <c r="I25" s="281">
        <v>973</v>
      </c>
      <c r="J25" s="281">
        <v>126</v>
      </c>
      <c r="K25" s="281">
        <v>453</v>
      </c>
      <c r="L25" s="260">
        <v>1276</v>
      </c>
      <c r="M25" s="260">
        <v>2758</v>
      </c>
      <c r="N25" s="260">
        <v>304</v>
      </c>
      <c r="O25" s="260" t="s">
        <v>492</v>
      </c>
      <c r="P25" s="260" t="s">
        <v>492</v>
      </c>
    </row>
    <row r="26" spans="2:16" s="50" customFormat="1" x14ac:dyDescent="0.15">
      <c r="B26" s="233"/>
      <c r="C26" s="50" t="s">
        <v>485</v>
      </c>
      <c r="E26" s="50" t="s">
        <v>510</v>
      </c>
      <c r="F26" s="281">
        <v>534</v>
      </c>
      <c r="G26" s="281">
        <v>1206</v>
      </c>
      <c r="H26" s="281">
        <v>641</v>
      </c>
      <c r="I26" s="281">
        <v>3436</v>
      </c>
      <c r="J26" s="281">
        <v>33</v>
      </c>
      <c r="K26" s="281">
        <v>872</v>
      </c>
      <c r="L26" s="260" t="s">
        <v>492</v>
      </c>
      <c r="M26" s="260" t="s">
        <v>492</v>
      </c>
      <c r="N26" s="260" t="s">
        <v>492</v>
      </c>
      <c r="O26" s="260">
        <v>222</v>
      </c>
      <c r="P26" s="260">
        <v>3702</v>
      </c>
    </row>
    <row r="27" spans="2:16" s="50" customFormat="1" x14ac:dyDescent="0.15">
      <c r="B27" s="233"/>
      <c r="C27" s="50" t="s">
        <v>561</v>
      </c>
      <c r="E27" s="50" t="s">
        <v>562</v>
      </c>
      <c r="F27" s="281" t="s">
        <v>492</v>
      </c>
      <c r="G27" s="281" t="s">
        <v>492</v>
      </c>
      <c r="H27" s="281" t="s">
        <v>492</v>
      </c>
      <c r="I27" s="281" t="s">
        <v>492</v>
      </c>
      <c r="J27" s="281" t="s">
        <v>492</v>
      </c>
      <c r="K27" s="281" t="s">
        <v>492</v>
      </c>
      <c r="L27" s="281" t="s">
        <v>492</v>
      </c>
      <c r="M27" s="281" t="s">
        <v>492</v>
      </c>
      <c r="N27" s="281" t="s">
        <v>492</v>
      </c>
      <c r="O27" s="281">
        <v>8715</v>
      </c>
      <c r="P27" s="281">
        <v>9234</v>
      </c>
    </row>
    <row r="28" spans="2:16" s="50" customFormat="1" x14ac:dyDescent="0.15">
      <c r="B28" s="233"/>
      <c r="C28" s="50" t="s">
        <v>417</v>
      </c>
      <c r="E28" s="50" t="s">
        <v>80</v>
      </c>
      <c r="F28" s="281">
        <v>953</v>
      </c>
      <c r="G28" s="281">
        <v>397</v>
      </c>
      <c r="H28" s="281">
        <v>682</v>
      </c>
      <c r="I28" s="281">
        <v>282</v>
      </c>
      <c r="J28" s="281">
        <v>822</v>
      </c>
      <c r="K28" s="281">
        <v>815</v>
      </c>
      <c r="L28" s="281">
        <v>1408</v>
      </c>
      <c r="M28" s="281">
        <v>806</v>
      </c>
      <c r="N28" s="281">
        <v>1090</v>
      </c>
      <c r="O28" s="281">
        <v>743</v>
      </c>
      <c r="P28" s="281">
        <v>1792</v>
      </c>
    </row>
    <row r="29" spans="2:16" s="250" customFormat="1" x14ac:dyDescent="0.15">
      <c r="B29" s="234" t="s">
        <v>41</v>
      </c>
      <c r="C29" s="82"/>
      <c r="D29" s="234" t="s">
        <v>174</v>
      </c>
      <c r="E29" s="82"/>
      <c r="F29" s="265">
        <v>35038</v>
      </c>
      <c r="G29" s="265">
        <v>20915</v>
      </c>
      <c r="H29" s="265">
        <v>9367</v>
      </c>
      <c r="I29" s="265">
        <v>17219</v>
      </c>
      <c r="J29" s="265">
        <v>47194</v>
      </c>
      <c r="K29" s="265">
        <v>4057</v>
      </c>
      <c r="L29" s="265">
        <v>37533</v>
      </c>
      <c r="M29" s="265">
        <v>29202</v>
      </c>
      <c r="N29" s="265">
        <v>8086</v>
      </c>
      <c r="O29" s="265">
        <v>46557</v>
      </c>
      <c r="P29" s="265">
        <v>42827</v>
      </c>
    </row>
    <row r="30" spans="2:16" s="250" customFormat="1" x14ac:dyDescent="0.15">
      <c r="B30" s="278"/>
      <c r="C30" s="278" t="s">
        <v>156</v>
      </c>
      <c r="D30" s="278"/>
      <c r="E30" s="278" t="s">
        <v>165</v>
      </c>
      <c r="F30" s="281">
        <v>58</v>
      </c>
      <c r="G30" s="281">
        <v>211</v>
      </c>
      <c r="H30" s="263" t="s">
        <v>492</v>
      </c>
      <c r="I30" s="263" t="s">
        <v>492</v>
      </c>
      <c r="J30" s="263" t="s">
        <v>492</v>
      </c>
      <c r="K30" s="263" t="s">
        <v>492</v>
      </c>
      <c r="L30" s="260" t="s">
        <v>492</v>
      </c>
      <c r="M30" s="260" t="s">
        <v>492</v>
      </c>
      <c r="N30" s="260" t="s">
        <v>492</v>
      </c>
      <c r="O30" s="260" t="s">
        <v>492</v>
      </c>
      <c r="P30" s="260" t="s">
        <v>492</v>
      </c>
    </row>
    <row r="31" spans="2:16" s="250" customFormat="1" x14ac:dyDescent="0.15">
      <c r="B31" s="278"/>
      <c r="C31" s="278" t="s">
        <v>157</v>
      </c>
      <c r="D31" s="278"/>
      <c r="E31" s="278" t="s">
        <v>166</v>
      </c>
      <c r="F31" s="281">
        <v>10962</v>
      </c>
      <c r="G31" s="281">
        <v>5717</v>
      </c>
      <c r="H31" s="281">
        <v>1910</v>
      </c>
      <c r="I31" s="281">
        <v>4408</v>
      </c>
      <c r="J31" s="281">
        <v>37818</v>
      </c>
      <c r="K31" s="281">
        <v>2180</v>
      </c>
      <c r="L31" s="281">
        <v>33702</v>
      </c>
      <c r="M31" s="281">
        <v>4042</v>
      </c>
      <c r="N31" s="281">
        <v>4636</v>
      </c>
      <c r="O31" s="281">
        <v>3568</v>
      </c>
      <c r="P31" s="281">
        <v>28302</v>
      </c>
    </row>
    <row r="32" spans="2:16" s="250" customFormat="1" x14ac:dyDescent="0.15">
      <c r="B32" s="278"/>
      <c r="C32" s="278" t="s">
        <v>158</v>
      </c>
      <c r="D32" s="278"/>
      <c r="E32" s="278" t="s">
        <v>167</v>
      </c>
      <c r="F32" s="281">
        <v>499</v>
      </c>
      <c r="G32" s="281">
        <v>1730</v>
      </c>
      <c r="H32" s="263" t="s">
        <v>492</v>
      </c>
      <c r="I32" s="263" t="s">
        <v>492</v>
      </c>
      <c r="J32" s="260">
        <v>951</v>
      </c>
      <c r="K32" s="260">
        <v>546</v>
      </c>
      <c r="L32" s="260" t="s">
        <v>492</v>
      </c>
      <c r="M32" s="260" t="s">
        <v>492</v>
      </c>
      <c r="N32" s="260" t="s">
        <v>492</v>
      </c>
      <c r="O32" s="260" t="s">
        <v>492</v>
      </c>
      <c r="P32" s="260" t="s">
        <v>492</v>
      </c>
    </row>
    <row r="33" spans="2:16" s="250" customFormat="1" x14ac:dyDescent="0.15">
      <c r="B33" s="278"/>
      <c r="C33" s="278" t="s">
        <v>407</v>
      </c>
      <c r="D33" s="278"/>
      <c r="E33" s="186" t="s">
        <v>168</v>
      </c>
      <c r="F33" s="281">
        <v>20212</v>
      </c>
      <c r="G33" s="281">
        <v>5402</v>
      </c>
      <c r="H33" s="281">
        <v>2297</v>
      </c>
      <c r="I33" s="281">
        <v>5125</v>
      </c>
      <c r="J33" s="260">
        <v>2692</v>
      </c>
      <c r="K33" s="260">
        <v>901</v>
      </c>
      <c r="L33" s="260">
        <v>819</v>
      </c>
      <c r="M33" s="260">
        <v>19262</v>
      </c>
      <c r="N33" s="260">
        <v>361</v>
      </c>
      <c r="O33" s="260" t="s">
        <v>492</v>
      </c>
      <c r="P33" s="260" t="s">
        <v>492</v>
      </c>
    </row>
    <row r="34" spans="2:16" s="250" customFormat="1" x14ac:dyDescent="0.15">
      <c r="B34" s="278"/>
      <c r="C34" s="278" t="s">
        <v>563</v>
      </c>
      <c r="D34" s="278"/>
      <c r="E34" s="278" t="s">
        <v>564</v>
      </c>
      <c r="F34" s="260" t="s">
        <v>492</v>
      </c>
      <c r="G34" s="260" t="s">
        <v>492</v>
      </c>
      <c r="H34" s="260" t="s">
        <v>492</v>
      </c>
      <c r="I34" s="260" t="s">
        <v>492</v>
      </c>
      <c r="J34" s="260" t="s">
        <v>492</v>
      </c>
      <c r="K34" s="260" t="s">
        <v>492</v>
      </c>
      <c r="L34" s="260" t="s">
        <v>492</v>
      </c>
      <c r="M34" s="260" t="s">
        <v>492</v>
      </c>
      <c r="N34" s="260" t="s">
        <v>492</v>
      </c>
      <c r="O34" s="260">
        <v>19382</v>
      </c>
      <c r="P34" s="260">
        <v>9518</v>
      </c>
    </row>
    <row r="35" spans="2:16" s="250" customFormat="1" x14ac:dyDescent="0.15">
      <c r="B35" s="278"/>
      <c r="C35" s="278" t="s">
        <v>565</v>
      </c>
      <c r="D35" s="278"/>
      <c r="E35" s="186" t="s">
        <v>566</v>
      </c>
      <c r="F35" s="260" t="s">
        <v>492</v>
      </c>
      <c r="G35" s="260" t="s">
        <v>492</v>
      </c>
      <c r="H35" s="260" t="s">
        <v>492</v>
      </c>
      <c r="I35" s="260" t="s">
        <v>492</v>
      </c>
      <c r="J35" s="260" t="s">
        <v>492</v>
      </c>
      <c r="K35" s="260" t="s">
        <v>492</v>
      </c>
      <c r="L35" s="260" t="s">
        <v>492</v>
      </c>
      <c r="M35" s="260" t="s">
        <v>492</v>
      </c>
      <c r="N35" s="260" t="s">
        <v>492</v>
      </c>
      <c r="O35" s="260">
        <v>18618</v>
      </c>
      <c r="P35" s="260" t="s">
        <v>492</v>
      </c>
    </row>
    <row r="36" spans="2:16" s="250" customFormat="1" ht="27" x14ac:dyDescent="0.15">
      <c r="B36" s="278"/>
      <c r="C36" s="278" t="s">
        <v>29</v>
      </c>
      <c r="D36" s="278"/>
      <c r="E36" s="242" t="s">
        <v>573</v>
      </c>
      <c r="F36" s="281" t="s">
        <v>492</v>
      </c>
      <c r="G36" s="281">
        <v>4391</v>
      </c>
      <c r="H36" s="281">
        <v>1146</v>
      </c>
      <c r="I36" s="263" t="s">
        <v>492</v>
      </c>
      <c r="J36" s="260" t="s">
        <v>492</v>
      </c>
      <c r="K36" s="260" t="s">
        <v>492</v>
      </c>
      <c r="L36" s="260" t="s">
        <v>492</v>
      </c>
      <c r="M36" s="260" t="s">
        <v>492</v>
      </c>
      <c r="N36" s="260" t="s">
        <v>492</v>
      </c>
      <c r="O36" s="260" t="s">
        <v>492</v>
      </c>
      <c r="P36" s="260" t="s">
        <v>492</v>
      </c>
    </row>
    <row r="37" spans="2:16" s="250" customFormat="1" x14ac:dyDescent="0.15">
      <c r="B37" s="278"/>
      <c r="C37" s="186" t="s">
        <v>567</v>
      </c>
      <c r="D37" s="278"/>
      <c r="E37" s="50" t="s">
        <v>568</v>
      </c>
      <c r="F37" s="281" t="s">
        <v>492</v>
      </c>
      <c r="G37" s="281" t="s">
        <v>492</v>
      </c>
      <c r="H37" s="281">
        <v>4</v>
      </c>
      <c r="I37" s="281">
        <v>4886</v>
      </c>
      <c r="J37" s="260" t="s">
        <v>492</v>
      </c>
      <c r="K37" s="260" t="s">
        <v>492</v>
      </c>
      <c r="L37" s="260" t="s">
        <v>492</v>
      </c>
      <c r="M37" s="260" t="s">
        <v>492</v>
      </c>
      <c r="N37" s="260" t="s">
        <v>492</v>
      </c>
      <c r="O37" s="260" t="s">
        <v>492</v>
      </c>
      <c r="P37" s="260" t="s">
        <v>492</v>
      </c>
    </row>
    <row r="38" spans="2:16" s="250" customFormat="1" x14ac:dyDescent="0.15">
      <c r="B38" s="278"/>
      <c r="C38" s="186" t="s">
        <v>594</v>
      </c>
      <c r="D38" s="278"/>
      <c r="E38" s="192" t="s">
        <v>605</v>
      </c>
      <c r="F38" s="281" t="s">
        <v>492</v>
      </c>
      <c r="G38" s="263" t="s">
        <v>492</v>
      </c>
      <c r="H38" s="263" t="s">
        <v>492</v>
      </c>
      <c r="I38" s="263" t="s">
        <v>492</v>
      </c>
      <c r="J38" s="260" t="s">
        <v>492</v>
      </c>
      <c r="K38" s="260" t="s">
        <v>492</v>
      </c>
      <c r="L38" s="260" t="s">
        <v>492</v>
      </c>
      <c r="M38" s="260">
        <v>399</v>
      </c>
      <c r="N38" s="260">
        <v>1356</v>
      </c>
      <c r="O38" s="260" t="s">
        <v>492</v>
      </c>
      <c r="P38" s="260" t="s">
        <v>492</v>
      </c>
    </row>
    <row r="39" spans="2:16" s="250" customFormat="1" x14ac:dyDescent="0.15">
      <c r="B39" s="278"/>
      <c r="C39" s="278" t="s">
        <v>159</v>
      </c>
      <c r="D39" s="278"/>
      <c r="E39" s="278" t="s">
        <v>169</v>
      </c>
      <c r="F39" s="281">
        <v>43</v>
      </c>
      <c r="G39" s="281" t="s">
        <v>492</v>
      </c>
      <c r="H39" s="263" t="s">
        <v>492</v>
      </c>
      <c r="I39" s="263" t="s">
        <v>492</v>
      </c>
      <c r="J39" s="263" t="s">
        <v>492</v>
      </c>
      <c r="K39" s="260" t="s">
        <v>492</v>
      </c>
      <c r="L39" s="260" t="s">
        <v>492</v>
      </c>
      <c r="M39" s="260" t="s">
        <v>492</v>
      </c>
      <c r="N39" s="260" t="s">
        <v>492</v>
      </c>
      <c r="O39" s="260" t="s">
        <v>492</v>
      </c>
      <c r="P39" s="260" t="s">
        <v>492</v>
      </c>
    </row>
    <row r="40" spans="2:16" s="250" customFormat="1" x14ac:dyDescent="0.15">
      <c r="B40" s="278"/>
      <c r="C40" s="278" t="s">
        <v>160</v>
      </c>
      <c r="D40" s="278"/>
      <c r="E40" s="278" t="s">
        <v>511</v>
      </c>
      <c r="F40" s="281">
        <v>6</v>
      </c>
      <c r="G40" s="281" t="s">
        <v>492</v>
      </c>
      <c r="H40" s="263" t="s">
        <v>492</v>
      </c>
      <c r="I40" s="263" t="s">
        <v>492</v>
      </c>
      <c r="J40" s="263" t="s">
        <v>492</v>
      </c>
      <c r="K40" s="260" t="s">
        <v>492</v>
      </c>
      <c r="L40" s="260" t="s">
        <v>492</v>
      </c>
      <c r="M40" s="260" t="s">
        <v>492</v>
      </c>
      <c r="N40" s="260" t="s">
        <v>492</v>
      </c>
      <c r="O40" s="260" t="s">
        <v>492</v>
      </c>
      <c r="P40" s="260" t="s">
        <v>492</v>
      </c>
    </row>
    <row r="41" spans="2:16" s="250" customFormat="1" x14ac:dyDescent="0.15">
      <c r="B41" s="278"/>
      <c r="C41" s="186" t="s">
        <v>593</v>
      </c>
      <c r="D41" s="278"/>
      <c r="E41" s="199" t="s">
        <v>253</v>
      </c>
      <c r="F41" s="281" t="s">
        <v>492</v>
      </c>
      <c r="G41" s="281">
        <v>2161</v>
      </c>
      <c r="H41" s="263" t="s">
        <v>492</v>
      </c>
      <c r="I41" s="263" t="s">
        <v>492</v>
      </c>
      <c r="J41" s="263" t="s">
        <v>492</v>
      </c>
      <c r="K41" s="260" t="s">
        <v>492</v>
      </c>
      <c r="L41" s="260" t="s">
        <v>492</v>
      </c>
      <c r="M41" s="260" t="s">
        <v>492</v>
      </c>
      <c r="N41" s="260" t="s">
        <v>492</v>
      </c>
      <c r="O41" s="260" t="s">
        <v>492</v>
      </c>
      <c r="P41" s="260" t="s">
        <v>492</v>
      </c>
    </row>
    <row r="42" spans="2:16" s="250" customFormat="1" x14ac:dyDescent="0.15">
      <c r="B42" s="278"/>
      <c r="C42" s="278" t="s">
        <v>417</v>
      </c>
      <c r="D42" s="278"/>
      <c r="E42" s="278" t="s">
        <v>170</v>
      </c>
      <c r="F42" s="281">
        <v>3255</v>
      </c>
      <c r="G42" s="281">
        <v>1302</v>
      </c>
      <c r="H42" s="281">
        <v>4009</v>
      </c>
      <c r="I42" s="281">
        <v>2799</v>
      </c>
      <c r="J42" s="281">
        <v>5732</v>
      </c>
      <c r="K42" s="281">
        <v>429</v>
      </c>
      <c r="L42" s="281">
        <v>3011</v>
      </c>
      <c r="M42" s="281">
        <v>5497</v>
      </c>
      <c r="N42" s="281">
        <v>1732</v>
      </c>
      <c r="O42" s="281">
        <v>4989</v>
      </c>
      <c r="P42" s="260">
        <v>5006</v>
      </c>
    </row>
    <row r="43" spans="2:16" s="221" customFormat="1" x14ac:dyDescent="0.15">
      <c r="B43" s="323" t="s">
        <v>480</v>
      </c>
      <c r="C43" s="99"/>
      <c r="D43" s="323" t="s">
        <v>481</v>
      </c>
      <c r="E43" s="323"/>
      <c r="F43" s="253">
        <v>43419</v>
      </c>
      <c r="G43" s="253">
        <v>62192</v>
      </c>
      <c r="H43" s="253">
        <v>83542</v>
      </c>
      <c r="I43" s="253">
        <v>77620</v>
      </c>
      <c r="J43" s="253">
        <v>96087</v>
      </c>
      <c r="K43" s="253">
        <v>100805</v>
      </c>
      <c r="L43" s="253">
        <v>101410</v>
      </c>
      <c r="M43" s="253">
        <v>88562</v>
      </c>
      <c r="N43" s="253">
        <v>86746</v>
      </c>
      <c r="O43" s="253">
        <v>-41013</v>
      </c>
      <c r="P43" s="253">
        <v>38592</v>
      </c>
    </row>
    <row r="44" spans="2:16" s="221" customFormat="1" x14ac:dyDescent="0.15">
      <c r="B44" s="105" t="s">
        <v>161</v>
      </c>
      <c r="C44" s="105"/>
      <c r="D44" s="105" t="s">
        <v>175</v>
      </c>
      <c r="E44" s="105"/>
      <c r="F44" s="264">
        <v>3219</v>
      </c>
      <c r="G44" s="264">
        <v>21234</v>
      </c>
      <c r="H44" s="264">
        <v>35620</v>
      </c>
      <c r="I44" s="264">
        <v>21848</v>
      </c>
      <c r="J44" s="264">
        <v>24538</v>
      </c>
      <c r="K44" s="264">
        <v>27931</v>
      </c>
      <c r="L44" s="264">
        <v>33362</v>
      </c>
      <c r="M44" s="264">
        <v>20525</v>
      </c>
      <c r="N44" s="264">
        <v>29834</v>
      </c>
      <c r="O44" s="264">
        <v>-6478</v>
      </c>
      <c r="P44" s="264">
        <v>13256</v>
      </c>
    </row>
    <row r="45" spans="2:16" s="50" customFormat="1" x14ac:dyDescent="0.15">
      <c r="C45" s="12" t="s">
        <v>42</v>
      </c>
      <c r="D45" s="12"/>
      <c r="E45" s="12" t="s">
        <v>176</v>
      </c>
      <c r="F45" s="281">
        <v>6074</v>
      </c>
      <c r="G45" s="281">
        <v>13701</v>
      </c>
      <c r="H45" s="281">
        <v>7042</v>
      </c>
      <c r="I45" s="281">
        <v>25095</v>
      </c>
      <c r="J45" s="281">
        <v>20495</v>
      </c>
      <c r="K45" s="281">
        <v>26081</v>
      </c>
      <c r="L45" s="281">
        <v>28389</v>
      </c>
      <c r="M45" s="281">
        <v>19104</v>
      </c>
      <c r="N45" s="281">
        <v>28235</v>
      </c>
      <c r="O45" s="281">
        <v>4205</v>
      </c>
      <c r="P45" s="281">
        <v>9963</v>
      </c>
    </row>
    <row r="46" spans="2:16" s="50" customFormat="1" x14ac:dyDescent="0.15">
      <c r="C46" s="12" t="s">
        <v>43</v>
      </c>
      <c r="D46" s="12"/>
      <c r="E46" s="12" t="s">
        <v>177</v>
      </c>
      <c r="F46" s="281">
        <v>-2855</v>
      </c>
      <c r="G46" s="281">
        <v>7532</v>
      </c>
      <c r="H46" s="281">
        <v>28578</v>
      </c>
      <c r="I46" s="281">
        <v>-3246</v>
      </c>
      <c r="J46" s="281">
        <v>4043</v>
      </c>
      <c r="K46" s="281">
        <v>1850</v>
      </c>
      <c r="L46" s="281">
        <v>4972</v>
      </c>
      <c r="M46" s="281">
        <v>1420</v>
      </c>
      <c r="N46" s="281">
        <v>1599</v>
      </c>
      <c r="O46" s="281">
        <v>-10683</v>
      </c>
      <c r="P46" s="281">
        <v>3292</v>
      </c>
    </row>
    <row r="47" spans="2:16" s="221" customFormat="1" x14ac:dyDescent="0.15">
      <c r="B47" s="227" t="s">
        <v>470</v>
      </c>
      <c r="C47" s="227"/>
      <c r="D47" s="227" t="s">
        <v>471</v>
      </c>
      <c r="E47" s="227"/>
      <c r="F47" s="265">
        <v>40200</v>
      </c>
      <c r="G47" s="265">
        <v>40957</v>
      </c>
      <c r="H47" s="265">
        <v>47921</v>
      </c>
      <c r="I47" s="265">
        <v>55772</v>
      </c>
      <c r="J47" s="265">
        <v>71549</v>
      </c>
      <c r="K47" s="265">
        <v>72873</v>
      </c>
      <c r="L47" s="265">
        <v>68047</v>
      </c>
      <c r="M47" s="265">
        <v>68036</v>
      </c>
      <c r="N47" s="265">
        <v>56911</v>
      </c>
      <c r="O47" s="265">
        <v>-34535</v>
      </c>
      <c r="P47" s="265">
        <v>25335</v>
      </c>
    </row>
    <row r="48" spans="2:16" s="50" customFormat="1" x14ac:dyDescent="0.15">
      <c r="B48" s="235" t="s">
        <v>482</v>
      </c>
      <c r="C48" s="236"/>
      <c r="D48" s="235" t="s">
        <v>483</v>
      </c>
      <c r="E48" s="236"/>
      <c r="F48" s="289">
        <v>947</v>
      </c>
      <c r="G48" s="289">
        <v>1254</v>
      </c>
      <c r="H48" s="289">
        <v>1569</v>
      </c>
      <c r="I48" s="289">
        <v>1570</v>
      </c>
      <c r="J48" s="289">
        <v>1577</v>
      </c>
      <c r="K48" s="289">
        <v>1570</v>
      </c>
      <c r="L48" s="289">
        <v>1685</v>
      </c>
      <c r="M48" s="289">
        <v>2560</v>
      </c>
      <c r="N48" s="289">
        <v>2051</v>
      </c>
      <c r="O48" s="289">
        <v>2166</v>
      </c>
      <c r="P48" s="289">
        <v>3916</v>
      </c>
    </row>
    <row r="49" spans="1:16" s="221" customFormat="1" x14ac:dyDescent="0.15">
      <c r="B49" s="323" t="s">
        <v>478</v>
      </c>
      <c r="C49" s="323"/>
      <c r="D49" s="323" t="s">
        <v>477</v>
      </c>
      <c r="E49" s="323"/>
      <c r="F49" s="253">
        <v>39252</v>
      </c>
      <c r="G49" s="253">
        <v>39702</v>
      </c>
      <c r="H49" s="253">
        <v>46352</v>
      </c>
      <c r="I49" s="253">
        <v>54201</v>
      </c>
      <c r="J49" s="253">
        <v>69971</v>
      </c>
      <c r="K49" s="253">
        <v>71302</v>
      </c>
      <c r="L49" s="253">
        <v>66361</v>
      </c>
      <c r="M49" s="253">
        <v>65476</v>
      </c>
      <c r="N49" s="253">
        <v>54859</v>
      </c>
      <c r="O49" s="253">
        <v>-36702</v>
      </c>
      <c r="P49" s="253">
        <v>21418</v>
      </c>
    </row>
    <row r="50" spans="1:16" s="248" customFormat="1" x14ac:dyDescent="0.15">
      <c r="F50" s="237"/>
      <c r="G50" s="237"/>
    </row>
    <row r="51" spans="1:16" x14ac:dyDescent="0.15">
      <c r="A51" s="304" t="s">
        <v>133</v>
      </c>
      <c r="B51" s="324" t="s">
        <v>589</v>
      </c>
      <c r="C51" s="249"/>
      <c r="D51" s="249"/>
      <c r="E51" s="240"/>
      <c r="F51" s="240"/>
      <c r="G51" s="249"/>
      <c r="H51" s="249"/>
      <c r="I51" s="249"/>
      <c r="K51" s="181"/>
    </row>
    <row r="52" spans="1:16" x14ac:dyDescent="0.15">
      <c r="A52" s="304" t="s">
        <v>133</v>
      </c>
      <c r="B52" s="324" t="s">
        <v>521</v>
      </c>
      <c r="C52" s="249"/>
      <c r="D52" s="249"/>
      <c r="E52" s="240"/>
      <c r="F52" s="240"/>
      <c r="G52" s="249"/>
      <c r="H52" s="249"/>
      <c r="I52" s="249"/>
      <c r="K52" s="181"/>
    </row>
    <row r="53" spans="1:16" x14ac:dyDescent="0.15">
      <c r="A53" s="249"/>
      <c r="B53" s="324" t="s">
        <v>551</v>
      </c>
      <c r="C53" s="249"/>
      <c r="D53" s="249"/>
      <c r="E53" s="240"/>
      <c r="F53" s="240"/>
      <c r="G53" s="249"/>
      <c r="H53" s="249"/>
      <c r="I53" s="249"/>
      <c r="K53" s="181"/>
    </row>
    <row r="54" spans="1:16" s="248" customFormat="1" x14ac:dyDescent="0.15">
      <c r="A54" s="304" t="s">
        <v>133</v>
      </c>
      <c r="B54" s="331" t="s">
        <v>611</v>
      </c>
      <c r="C54" s="249"/>
      <c r="D54" s="249"/>
      <c r="E54" s="240"/>
      <c r="F54" s="240"/>
      <c r="G54" s="249"/>
      <c r="H54" s="249"/>
      <c r="I54" s="249"/>
      <c r="J54" s="268"/>
      <c r="K54" s="181"/>
      <c r="L54" s="268"/>
      <c r="M54" s="268"/>
      <c r="N54" s="268"/>
      <c r="O54" s="268"/>
      <c r="P54" s="268"/>
    </row>
    <row r="55" spans="1:16" s="248" customFormat="1" x14ac:dyDescent="0.15">
      <c r="A55" s="304" t="s">
        <v>133</v>
      </c>
      <c r="B55" s="324" t="s">
        <v>613</v>
      </c>
      <c r="C55" s="249"/>
      <c r="D55" s="249"/>
      <c r="E55" s="240"/>
      <c r="F55" s="240"/>
      <c r="G55" s="249"/>
      <c r="H55" s="249"/>
      <c r="I55" s="249"/>
      <c r="J55" s="268"/>
      <c r="K55" s="181"/>
      <c r="L55" s="268"/>
      <c r="M55" s="268"/>
      <c r="N55" s="268"/>
      <c r="O55" s="268"/>
      <c r="P55" s="268"/>
    </row>
    <row r="56" spans="1:16" s="248" customFormat="1" x14ac:dyDescent="0.15">
      <c r="B56" s="324" t="s">
        <v>612</v>
      </c>
      <c r="F56" s="238"/>
      <c r="G56" s="238"/>
    </row>
    <row r="57" spans="1:16" s="248" customFormat="1" x14ac:dyDescent="0.15">
      <c r="A57" s="304" t="s">
        <v>133</v>
      </c>
      <c r="B57" s="324" t="s">
        <v>634</v>
      </c>
      <c r="C57" s="249"/>
      <c r="D57" s="249"/>
      <c r="F57" s="239"/>
      <c r="G57" s="239"/>
    </row>
    <row r="58" spans="1:16" s="248" customFormat="1" x14ac:dyDescent="0.15">
      <c r="A58" s="304" t="s">
        <v>133</v>
      </c>
      <c r="B58" s="324" t="s">
        <v>628</v>
      </c>
      <c r="C58" s="249"/>
      <c r="D58" s="249"/>
      <c r="F58" s="239"/>
      <c r="G58" s="239"/>
    </row>
    <row r="59" spans="1:16" s="248" customFormat="1" x14ac:dyDescent="0.15">
      <c r="F59" s="239"/>
      <c r="G59" s="239"/>
    </row>
    <row r="60" spans="1:16" s="248" customFormat="1" x14ac:dyDescent="0.15">
      <c r="F60" s="239"/>
      <c r="G60" s="239"/>
    </row>
    <row r="61" spans="1:16" s="248" customFormat="1" x14ac:dyDescent="0.15">
      <c r="F61" s="239"/>
      <c r="G61" s="239"/>
    </row>
    <row r="62" spans="1:16" s="248" customFormat="1" x14ac:dyDescent="0.15">
      <c r="F62" s="239"/>
      <c r="G62" s="239"/>
    </row>
    <row r="63" spans="1:16" s="248" customFormat="1" x14ac:dyDescent="0.15">
      <c r="F63" s="239"/>
      <c r="G63" s="239"/>
    </row>
    <row r="64" spans="1:16" s="248" customFormat="1" x14ac:dyDescent="0.15">
      <c r="F64" s="239"/>
      <c r="G64" s="239"/>
    </row>
    <row r="65" spans="6:16" s="248" customFormat="1" x14ac:dyDescent="0.15">
      <c r="F65" s="239"/>
      <c r="G65" s="239"/>
    </row>
    <row r="66" spans="6:16" s="248" customFormat="1" x14ac:dyDescent="0.15">
      <c r="F66" s="239"/>
      <c r="G66" s="239"/>
    </row>
    <row r="67" spans="6:16" s="248" customFormat="1" x14ac:dyDescent="0.15">
      <c r="F67" s="239"/>
      <c r="G67" s="239"/>
    </row>
    <row r="68" spans="6:16" s="248" customFormat="1" x14ac:dyDescent="0.15">
      <c r="F68" s="239"/>
      <c r="G68" s="239"/>
    </row>
    <row r="69" spans="6:16" s="248" customFormat="1" x14ac:dyDescent="0.15">
      <c r="F69" s="239"/>
      <c r="G69" s="239"/>
    </row>
    <row r="70" spans="6:16" s="248" customFormat="1" x14ac:dyDescent="0.15">
      <c r="F70" s="239"/>
      <c r="G70" s="239"/>
    </row>
    <row r="71" spans="6:16" s="249" customFormat="1" x14ac:dyDescent="0.15">
      <c r="F71" s="240"/>
      <c r="G71" s="240"/>
    </row>
    <row r="72" spans="6:16" s="249" customFormat="1" x14ac:dyDescent="0.15">
      <c r="F72" s="240"/>
      <c r="G72" s="240"/>
    </row>
    <row r="73" spans="6:16" s="249" customFormat="1" x14ac:dyDescent="0.15">
      <c r="F73" s="240"/>
      <c r="G73" s="240"/>
    </row>
    <row r="74" spans="6:16" s="249" customFormat="1" x14ac:dyDescent="0.15">
      <c r="F74" s="240"/>
      <c r="G74" s="240"/>
    </row>
    <row r="75" spans="6:16" s="249" customFormat="1" x14ac:dyDescent="0.15">
      <c r="F75" s="240"/>
      <c r="G75" s="240"/>
    </row>
    <row r="76" spans="6:16" s="249" customFormat="1" x14ac:dyDescent="0.15">
      <c r="F76" s="240"/>
      <c r="G76" s="240"/>
    </row>
    <row r="77" spans="6:16" s="249" customFormat="1" ht="17.25" x14ac:dyDescent="0.15">
      <c r="F77" s="240"/>
      <c r="G77" s="240"/>
      <c r="H77" s="366"/>
      <c r="I77" s="328"/>
      <c r="J77" s="328"/>
      <c r="K77" s="328"/>
      <c r="L77" s="366"/>
      <c r="M77" s="366"/>
      <c r="N77" s="366"/>
      <c r="O77" s="366"/>
      <c r="P77" s="366"/>
    </row>
    <row r="78" spans="6:16" s="249" customFormat="1" ht="17.25" x14ac:dyDescent="0.15">
      <c r="F78" s="240"/>
      <c r="G78" s="240"/>
      <c r="H78" s="366"/>
      <c r="I78" s="328"/>
      <c r="J78" s="328"/>
      <c r="K78" s="328"/>
      <c r="L78" s="366"/>
      <c r="M78" s="366"/>
      <c r="N78" s="366"/>
      <c r="O78" s="366"/>
      <c r="P78" s="366"/>
    </row>
    <row r="79" spans="6:16" s="249" customFormat="1" x14ac:dyDescent="0.15">
      <c r="F79" s="240"/>
      <c r="G79" s="240"/>
    </row>
    <row r="80" spans="6:16" s="249" customFormat="1" x14ac:dyDescent="0.15">
      <c r="F80" s="240"/>
      <c r="G80" s="240"/>
    </row>
    <row r="81" spans="6:7" s="249" customFormat="1" x14ac:dyDescent="0.15">
      <c r="F81" s="240"/>
      <c r="G81" s="240"/>
    </row>
    <row r="82" spans="6:7" s="249" customFormat="1" x14ac:dyDescent="0.15">
      <c r="F82" s="240"/>
      <c r="G82" s="240"/>
    </row>
    <row r="83" spans="6:7" s="249" customFormat="1" x14ac:dyDescent="0.15">
      <c r="F83" s="240"/>
      <c r="G83" s="240"/>
    </row>
    <row r="84" spans="6:7" s="249" customFormat="1" x14ac:dyDescent="0.15">
      <c r="F84" s="240"/>
      <c r="G84" s="240"/>
    </row>
    <row r="85" spans="6:7" s="249" customFormat="1" x14ac:dyDescent="0.15">
      <c r="F85" s="240"/>
      <c r="G85" s="240"/>
    </row>
    <row r="86" spans="6:7" s="249" customFormat="1" x14ac:dyDescent="0.15">
      <c r="F86" s="240"/>
      <c r="G86" s="240"/>
    </row>
    <row r="87" spans="6:7" s="249" customFormat="1" x14ac:dyDescent="0.15">
      <c r="F87" s="240"/>
      <c r="G87" s="240"/>
    </row>
    <row r="88" spans="6:7" s="249" customFormat="1" x14ac:dyDescent="0.15">
      <c r="F88" s="240"/>
      <c r="G88" s="240"/>
    </row>
    <row r="89" spans="6:7" s="249" customFormat="1" x14ac:dyDescent="0.15">
      <c r="F89" s="240"/>
      <c r="G89" s="240"/>
    </row>
    <row r="90" spans="6:7" s="249" customFormat="1" x14ac:dyDescent="0.15">
      <c r="F90" s="240"/>
      <c r="G90" s="240"/>
    </row>
    <row r="91" spans="6:7" s="249" customFormat="1" x14ac:dyDescent="0.15">
      <c r="F91" s="240"/>
      <c r="G91" s="240"/>
    </row>
    <row r="92" spans="6:7" s="249" customFormat="1" x14ac:dyDescent="0.15">
      <c r="F92" s="240"/>
      <c r="G92" s="240"/>
    </row>
    <row r="93" spans="6:7" s="249" customFormat="1" x14ac:dyDescent="0.15">
      <c r="F93" s="240"/>
      <c r="G93" s="240"/>
    </row>
    <row r="94" spans="6:7" s="249" customFormat="1" x14ac:dyDescent="0.15">
      <c r="F94" s="240"/>
      <c r="G94" s="240"/>
    </row>
    <row r="95" spans="6:7" s="249" customFormat="1" x14ac:dyDescent="0.15">
      <c r="F95" s="240"/>
      <c r="G95" s="240"/>
    </row>
    <row r="96" spans="6:7" s="249" customFormat="1" x14ac:dyDescent="0.15">
      <c r="F96" s="240"/>
      <c r="G96" s="240"/>
    </row>
    <row r="97" spans="6:7" s="249" customFormat="1" x14ac:dyDescent="0.15">
      <c r="F97" s="240"/>
      <c r="G97" s="240"/>
    </row>
    <row r="98" spans="6:7" s="249" customFormat="1" x14ac:dyDescent="0.15">
      <c r="F98" s="240"/>
      <c r="G98" s="240"/>
    </row>
    <row r="99" spans="6:7" s="249" customFormat="1" x14ac:dyDescent="0.15">
      <c r="F99" s="240"/>
      <c r="G99" s="240"/>
    </row>
    <row r="100" spans="6:7" s="249" customFormat="1" x14ac:dyDescent="0.15">
      <c r="F100" s="240"/>
      <c r="G100" s="240"/>
    </row>
    <row r="101" spans="6:7" x14ac:dyDescent="0.15">
      <c r="F101" s="24"/>
      <c r="G101" s="24"/>
    </row>
    <row r="102" spans="6:7" x14ac:dyDescent="0.15">
      <c r="F102" s="24"/>
      <c r="G102" s="24"/>
    </row>
    <row r="103" spans="6:7" x14ac:dyDescent="0.15">
      <c r="F103" s="24"/>
      <c r="G103" s="24"/>
    </row>
    <row r="104" spans="6:7" x14ac:dyDescent="0.15">
      <c r="F104" s="24"/>
      <c r="G104" s="24"/>
    </row>
    <row r="105" spans="6:7" x14ac:dyDescent="0.15">
      <c r="F105" s="24"/>
      <c r="G105" s="24"/>
    </row>
    <row r="106" spans="6:7" x14ac:dyDescent="0.15">
      <c r="F106" s="24"/>
      <c r="G106" s="24"/>
    </row>
    <row r="107" spans="6:7" x14ac:dyDescent="0.15">
      <c r="F107" s="24"/>
      <c r="G107" s="24"/>
    </row>
    <row r="108" spans="6:7" x14ac:dyDescent="0.15">
      <c r="F108" s="24"/>
      <c r="G108" s="24"/>
    </row>
    <row r="109" spans="6:7" x14ac:dyDescent="0.15">
      <c r="F109" s="24"/>
      <c r="G109" s="24"/>
    </row>
    <row r="110" spans="6:7" x14ac:dyDescent="0.15">
      <c r="F110" s="24"/>
      <c r="G110" s="24"/>
    </row>
    <row r="111" spans="6:7" x14ac:dyDescent="0.15">
      <c r="F111" s="24"/>
      <c r="G111" s="24"/>
    </row>
    <row r="112" spans="6:7" x14ac:dyDescent="0.15">
      <c r="F112" s="24"/>
      <c r="G112" s="24"/>
    </row>
    <row r="113" spans="6:7" x14ac:dyDescent="0.15">
      <c r="F113" s="24"/>
      <c r="G113" s="24"/>
    </row>
    <row r="114" spans="6:7" x14ac:dyDescent="0.15">
      <c r="F114" s="24"/>
      <c r="G114" s="24"/>
    </row>
    <row r="115" spans="6:7" x14ac:dyDescent="0.15">
      <c r="F115" s="24"/>
      <c r="G115" s="24"/>
    </row>
    <row r="116" spans="6:7" x14ac:dyDescent="0.15">
      <c r="F116" s="24"/>
      <c r="G116" s="24"/>
    </row>
    <row r="117" spans="6:7" x14ac:dyDescent="0.15">
      <c r="F117" s="24"/>
      <c r="G117" s="24"/>
    </row>
    <row r="118" spans="6:7" x14ac:dyDescent="0.15">
      <c r="F118" s="24"/>
      <c r="G118" s="24"/>
    </row>
    <row r="119" spans="6:7" x14ac:dyDescent="0.15">
      <c r="F119" s="24"/>
      <c r="G119" s="24"/>
    </row>
    <row r="120" spans="6:7" x14ac:dyDescent="0.15">
      <c r="F120" s="24"/>
      <c r="G120" s="24"/>
    </row>
    <row r="121" spans="6:7" x14ac:dyDescent="0.15">
      <c r="F121" s="24"/>
      <c r="G121" s="24"/>
    </row>
    <row r="122" spans="6:7" x14ac:dyDescent="0.15">
      <c r="F122" s="24"/>
      <c r="G122" s="24"/>
    </row>
    <row r="123" spans="6:7" x14ac:dyDescent="0.15">
      <c r="F123" s="24"/>
      <c r="G123" s="24"/>
    </row>
    <row r="124" spans="6:7" x14ac:dyDescent="0.15">
      <c r="F124" s="24"/>
      <c r="G124" s="24"/>
    </row>
    <row r="125" spans="6:7" x14ac:dyDescent="0.15">
      <c r="F125" s="24"/>
      <c r="G125" s="24"/>
    </row>
    <row r="126" spans="6:7" x14ac:dyDescent="0.15">
      <c r="F126" s="24"/>
      <c r="G126" s="24"/>
    </row>
    <row r="127" spans="6:7" x14ac:dyDescent="0.15">
      <c r="F127" s="24"/>
      <c r="G127" s="24"/>
    </row>
    <row r="128" spans="6:7" x14ac:dyDescent="0.15">
      <c r="F128" s="24"/>
      <c r="G128" s="24"/>
    </row>
    <row r="129" spans="6:7" x14ac:dyDescent="0.15">
      <c r="F129" s="24"/>
      <c r="G129" s="24"/>
    </row>
    <row r="130" spans="6:7" x14ac:dyDescent="0.15">
      <c r="F130" s="24"/>
      <c r="G130" s="24"/>
    </row>
    <row r="131" spans="6:7" x14ac:dyDescent="0.15">
      <c r="F131" s="24"/>
      <c r="G131" s="24"/>
    </row>
    <row r="132" spans="6:7" x14ac:dyDescent="0.15">
      <c r="F132" s="24"/>
      <c r="G132" s="24"/>
    </row>
    <row r="133" spans="6:7" x14ac:dyDescent="0.15">
      <c r="F133" s="24"/>
      <c r="G133" s="24"/>
    </row>
    <row r="134" spans="6:7" x14ac:dyDescent="0.15">
      <c r="F134" s="24"/>
      <c r="G134" s="24"/>
    </row>
    <row r="135" spans="6:7" x14ac:dyDescent="0.15">
      <c r="F135" s="24"/>
      <c r="G135" s="24"/>
    </row>
    <row r="136" spans="6:7" x14ac:dyDescent="0.15">
      <c r="F136" s="24"/>
      <c r="G136" s="24"/>
    </row>
    <row r="137" spans="6:7" x14ac:dyDescent="0.15">
      <c r="F137" s="24"/>
      <c r="G137" s="24"/>
    </row>
    <row r="138" spans="6:7" x14ac:dyDescent="0.15">
      <c r="F138" s="24"/>
      <c r="G138" s="24"/>
    </row>
    <row r="139" spans="6:7" x14ac:dyDescent="0.15">
      <c r="F139" s="24"/>
      <c r="G139" s="24"/>
    </row>
    <row r="140" spans="6:7" x14ac:dyDescent="0.15">
      <c r="F140" s="24"/>
      <c r="G140" s="24"/>
    </row>
    <row r="141" spans="6:7" x14ac:dyDescent="0.15">
      <c r="F141" s="24"/>
      <c r="G141" s="24"/>
    </row>
    <row r="142" spans="6:7" x14ac:dyDescent="0.15">
      <c r="F142" s="24"/>
      <c r="G142" s="24"/>
    </row>
    <row r="143" spans="6:7" x14ac:dyDescent="0.15">
      <c r="F143" s="24"/>
      <c r="G143" s="24"/>
    </row>
    <row r="144" spans="6:7" x14ac:dyDescent="0.15">
      <c r="F144" s="24"/>
      <c r="G144" s="24"/>
    </row>
    <row r="145" spans="6:7" x14ac:dyDescent="0.15">
      <c r="F145" s="24"/>
      <c r="G145" s="24"/>
    </row>
    <row r="146" spans="6:7" x14ac:dyDescent="0.15">
      <c r="F146" s="24"/>
      <c r="G146" s="24"/>
    </row>
    <row r="147" spans="6:7" x14ac:dyDescent="0.15">
      <c r="F147" s="24"/>
      <c r="G147" s="24"/>
    </row>
    <row r="148" spans="6:7" x14ac:dyDescent="0.15">
      <c r="F148" s="24"/>
      <c r="G148" s="24"/>
    </row>
    <row r="149" spans="6:7" x14ac:dyDescent="0.15">
      <c r="F149" s="24"/>
      <c r="G149" s="24"/>
    </row>
    <row r="150" spans="6:7" x14ac:dyDescent="0.15">
      <c r="F150" s="24"/>
      <c r="G150" s="24"/>
    </row>
    <row r="151" spans="6:7" x14ac:dyDescent="0.15">
      <c r="F151" s="24"/>
      <c r="G151" s="24"/>
    </row>
    <row r="152" spans="6:7" x14ac:dyDescent="0.15">
      <c r="F152" s="24"/>
      <c r="G152" s="24"/>
    </row>
    <row r="153" spans="6:7" x14ac:dyDescent="0.15">
      <c r="F153" s="24"/>
      <c r="G153" s="24"/>
    </row>
    <row r="154" spans="6:7" x14ac:dyDescent="0.15">
      <c r="F154" s="24"/>
      <c r="G154" s="24"/>
    </row>
    <row r="155" spans="6:7" x14ac:dyDescent="0.15">
      <c r="F155" s="24"/>
      <c r="G155" s="24"/>
    </row>
    <row r="156" spans="6:7" x14ac:dyDescent="0.15">
      <c r="F156" s="24"/>
      <c r="G156" s="24"/>
    </row>
    <row r="157" spans="6:7" x14ac:dyDescent="0.15">
      <c r="F157" s="24"/>
      <c r="G157" s="24"/>
    </row>
    <row r="158" spans="6:7" x14ac:dyDescent="0.15">
      <c r="F158" s="24"/>
      <c r="G158" s="24"/>
    </row>
    <row r="159" spans="6:7" x14ac:dyDescent="0.15">
      <c r="F159" s="24"/>
      <c r="G159" s="24"/>
    </row>
    <row r="160" spans="6:7" x14ac:dyDescent="0.15">
      <c r="F160" s="24"/>
      <c r="G160" s="24"/>
    </row>
    <row r="161" spans="6:7" x14ac:dyDescent="0.15">
      <c r="F161" s="24"/>
      <c r="G161" s="24"/>
    </row>
    <row r="162" spans="6:7" x14ac:dyDescent="0.15">
      <c r="F162" s="24"/>
      <c r="G162" s="24"/>
    </row>
    <row r="163" spans="6:7" x14ac:dyDescent="0.15">
      <c r="F163" s="24"/>
      <c r="G163" s="24"/>
    </row>
    <row r="164" spans="6:7" x14ac:dyDescent="0.15">
      <c r="F164" s="24"/>
      <c r="G164" s="24"/>
    </row>
    <row r="165" spans="6:7" x14ac:dyDescent="0.15">
      <c r="F165" s="24"/>
      <c r="G165" s="24"/>
    </row>
    <row r="166" spans="6:7" x14ac:dyDescent="0.15">
      <c r="F166" s="24"/>
      <c r="G166" s="24"/>
    </row>
    <row r="167" spans="6:7" x14ac:dyDescent="0.15">
      <c r="F167" s="24"/>
      <c r="G167" s="24"/>
    </row>
    <row r="168" spans="6:7" x14ac:dyDescent="0.15">
      <c r="F168" s="24"/>
      <c r="G168" s="24"/>
    </row>
    <row r="169" spans="6:7" x14ac:dyDescent="0.15">
      <c r="F169" s="24"/>
      <c r="G169" s="24"/>
    </row>
    <row r="170" spans="6:7" x14ac:dyDescent="0.15">
      <c r="F170" s="24"/>
      <c r="G170" s="24"/>
    </row>
    <row r="171" spans="6:7" x14ac:dyDescent="0.15">
      <c r="F171" s="24"/>
      <c r="G171" s="24"/>
    </row>
    <row r="172" spans="6:7" x14ac:dyDescent="0.15">
      <c r="F172" s="24"/>
      <c r="G172" s="24"/>
    </row>
    <row r="173" spans="6:7" x14ac:dyDescent="0.15">
      <c r="F173" s="24"/>
      <c r="G173" s="24"/>
    </row>
    <row r="174" spans="6:7" x14ac:dyDescent="0.15">
      <c r="F174" s="24"/>
      <c r="G174" s="24"/>
    </row>
    <row r="175" spans="6:7" x14ac:dyDescent="0.15">
      <c r="F175" s="24"/>
      <c r="G175" s="24"/>
    </row>
    <row r="176" spans="6:7" x14ac:dyDescent="0.15">
      <c r="F176" s="24"/>
      <c r="G176" s="24"/>
    </row>
    <row r="177" spans="6:7" x14ac:dyDescent="0.15">
      <c r="F177" s="24"/>
      <c r="G177" s="24"/>
    </row>
    <row r="178" spans="6:7" x14ac:dyDescent="0.15">
      <c r="F178" s="24"/>
      <c r="G178" s="24"/>
    </row>
    <row r="179" spans="6:7" x14ac:dyDescent="0.15">
      <c r="F179" s="24"/>
      <c r="G179" s="24"/>
    </row>
    <row r="180" spans="6:7" x14ac:dyDescent="0.15">
      <c r="F180" s="24"/>
      <c r="G180" s="24"/>
    </row>
    <row r="181" spans="6:7" x14ac:dyDescent="0.15">
      <c r="F181" s="24"/>
      <c r="G181" s="24"/>
    </row>
    <row r="182" spans="6:7" x14ac:dyDescent="0.15">
      <c r="F182" s="24"/>
      <c r="G182" s="24"/>
    </row>
    <row r="183" spans="6:7" x14ac:dyDescent="0.15">
      <c r="F183" s="24"/>
      <c r="G183" s="24"/>
    </row>
    <row r="184" spans="6:7" x14ac:dyDescent="0.15">
      <c r="F184" s="24"/>
      <c r="G184" s="24"/>
    </row>
    <row r="185" spans="6:7" x14ac:dyDescent="0.15">
      <c r="F185" s="24"/>
      <c r="G185" s="24"/>
    </row>
    <row r="186" spans="6:7" x14ac:dyDescent="0.15">
      <c r="F186" s="24"/>
      <c r="G186" s="24"/>
    </row>
    <row r="187" spans="6:7" x14ac:dyDescent="0.15">
      <c r="F187" s="24"/>
      <c r="G187" s="24"/>
    </row>
    <row r="188" spans="6:7" x14ac:dyDescent="0.15">
      <c r="F188" s="24"/>
      <c r="G188" s="24"/>
    </row>
    <row r="189" spans="6:7" x14ac:dyDescent="0.15">
      <c r="F189" s="24"/>
      <c r="G189" s="24"/>
    </row>
    <row r="190" spans="6:7" x14ac:dyDescent="0.15">
      <c r="F190" s="24"/>
      <c r="G190" s="24"/>
    </row>
    <row r="191" spans="6:7" x14ac:dyDescent="0.15">
      <c r="F191" s="24"/>
      <c r="G191" s="24"/>
    </row>
    <row r="192" spans="6:7" x14ac:dyDescent="0.15">
      <c r="F192" s="24"/>
      <c r="G192" s="24"/>
    </row>
    <row r="193" spans="6:7" x14ac:dyDescent="0.15">
      <c r="F193" s="24"/>
      <c r="G193" s="24"/>
    </row>
    <row r="194" spans="6:7" x14ac:dyDescent="0.15">
      <c r="F194" s="24"/>
      <c r="G194" s="24"/>
    </row>
    <row r="195" spans="6:7" x14ac:dyDescent="0.15">
      <c r="F195" s="24"/>
      <c r="G195" s="24"/>
    </row>
    <row r="196" spans="6:7" x14ac:dyDescent="0.15">
      <c r="F196" s="24"/>
      <c r="G196" s="24"/>
    </row>
    <row r="197" spans="6:7" x14ac:dyDescent="0.15">
      <c r="F197" s="24"/>
      <c r="G197" s="24"/>
    </row>
    <row r="198" spans="6:7" x14ac:dyDescent="0.15">
      <c r="F198" s="24"/>
      <c r="G198" s="24"/>
    </row>
  </sheetData>
  <mergeCells count="6">
    <mergeCell ref="P77:P78"/>
    <mergeCell ref="H77:H78"/>
    <mergeCell ref="L77:L78"/>
    <mergeCell ref="M77:M78"/>
    <mergeCell ref="N77:N78"/>
    <mergeCell ref="O77:O78"/>
  </mergeCells>
  <phoneticPr fontId="2"/>
  <pageMargins left="0.19685039370078741" right="0" top="0.39370078740157483" bottom="0" header="0.27559055118110237" footer="0.19685039370078741"/>
  <pageSetup paperSize="9" scale="6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view="pageBreakPreview" zoomScaleNormal="100" zoomScaleSheetLayoutView="100" workbookViewId="0"/>
  </sheetViews>
  <sheetFormatPr defaultRowHeight="13.5" x14ac:dyDescent="0.15"/>
  <cols>
    <col min="1" max="1" width="5.625" customWidth="1"/>
    <col min="2" max="2" width="4.625" customWidth="1"/>
    <col min="3" max="3" width="41" bestFit="1" customWidth="1"/>
    <col min="4" max="4" width="4.625" customWidth="1"/>
    <col min="5" max="5" width="50.375" bestFit="1" customWidth="1"/>
    <col min="6" max="10" width="10.625" style="268" customWidth="1"/>
    <col min="11" max="11" width="10.625" style="167" customWidth="1"/>
    <col min="12" max="12" width="10.625" style="244" customWidth="1"/>
    <col min="13" max="13" width="10.625" customWidth="1"/>
    <col min="14" max="14" width="10.625" style="268" customWidth="1"/>
    <col min="15" max="15" width="10.375" customWidth="1"/>
    <col min="16" max="16" width="10.375" style="268" customWidth="1"/>
  </cols>
  <sheetData>
    <row r="1" spans="1:16" x14ac:dyDescent="0.15">
      <c r="A1" s="139"/>
    </row>
    <row r="3" spans="1:16" x14ac:dyDescent="0.15">
      <c r="K3" s="174"/>
      <c r="L3" s="252"/>
      <c r="M3" s="218"/>
      <c r="N3" s="218"/>
      <c r="O3" s="218"/>
      <c r="P3" s="218" t="s">
        <v>221</v>
      </c>
    </row>
    <row r="4" spans="1:16" ht="14.25" thickBot="1" x14ac:dyDescent="0.2">
      <c r="K4" s="174"/>
      <c r="L4" s="252"/>
      <c r="M4" s="218"/>
      <c r="N4" s="218"/>
      <c r="O4" s="218"/>
      <c r="P4" s="218" t="s">
        <v>236</v>
      </c>
    </row>
    <row r="5" spans="1:16" ht="14.25" thickBot="1" x14ac:dyDescent="0.2">
      <c r="B5" s="60" t="s">
        <v>181</v>
      </c>
      <c r="C5" s="60"/>
      <c r="D5" s="60" t="s">
        <v>182</v>
      </c>
      <c r="E5" s="55"/>
      <c r="F5" s="321" t="s">
        <v>532</v>
      </c>
      <c r="G5" s="259" t="s">
        <v>533</v>
      </c>
      <c r="H5" s="259" t="s">
        <v>440</v>
      </c>
      <c r="I5" s="259" t="s">
        <v>455</v>
      </c>
      <c r="J5" s="259" t="s">
        <v>456</v>
      </c>
      <c r="K5" s="259" t="s">
        <v>461</v>
      </c>
      <c r="L5" s="259" t="s">
        <v>490</v>
      </c>
      <c r="M5" s="179" t="s">
        <v>491</v>
      </c>
      <c r="N5" s="259" t="s">
        <v>514</v>
      </c>
      <c r="O5" s="259" t="s">
        <v>534</v>
      </c>
      <c r="P5" s="259" t="s">
        <v>616</v>
      </c>
    </row>
    <row r="6" spans="1:16" x14ac:dyDescent="0.15">
      <c r="B6" s="58" t="s">
        <v>470</v>
      </c>
      <c r="C6" s="58"/>
      <c r="D6" s="61" t="s">
        <v>471</v>
      </c>
      <c r="E6" s="58"/>
      <c r="F6" s="251">
        <v>40200</v>
      </c>
      <c r="G6" s="272">
        <v>40957</v>
      </c>
      <c r="H6" s="272">
        <v>47921</v>
      </c>
      <c r="I6" s="272">
        <v>55772</v>
      </c>
      <c r="J6" s="272">
        <v>71549</v>
      </c>
      <c r="K6" s="262">
        <v>72873</v>
      </c>
      <c r="L6" s="262">
        <v>68047</v>
      </c>
      <c r="M6" s="262">
        <v>68036</v>
      </c>
      <c r="N6" s="262">
        <v>56911</v>
      </c>
      <c r="O6" s="262">
        <v>-34535</v>
      </c>
      <c r="P6" s="262">
        <v>25335</v>
      </c>
    </row>
    <row r="7" spans="1:16" x14ac:dyDescent="0.15">
      <c r="B7" s="103" t="s">
        <v>183</v>
      </c>
      <c r="C7" s="103"/>
      <c r="D7" s="103" t="s">
        <v>188</v>
      </c>
      <c r="E7" s="103"/>
      <c r="F7" s="103">
        <v>4792</v>
      </c>
      <c r="G7" s="320">
        <v>13124</v>
      </c>
      <c r="H7" s="320">
        <v>8019</v>
      </c>
      <c r="I7" s="320">
        <v>15262</v>
      </c>
      <c r="J7" s="320">
        <v>-7706</v>
      </c>
      <c r="K7" s="264">
        <v>6414</v>
      </c>
      <c r="L7" s="264">
        <v>5944</v>
      </c>
      <c r="M7" s="264">
        <v>-1471</v>
      </c>
      <c r="N7" s="264">
        <v>-12618</v>
      </c>
      <c r="O7" s="264">
        <v>11732</v>
      </c>
      <c r="P7" s="264">
        <v>-8084</v>
      </c>
    </row>
    <row r="8" spans="1:16" x14ac:dyDescent="0.15">
      <c r="B8" s="9"/>
      <c r="C8" s="9" t="s">
        <v>184</v>
      </c>
      <c r="D8" s="9"/>
      <c r="E8" s="9" t="s">
        <v>189</v>
      </c>
      <c r="F8" s="278">
        <v>2756</v>
      </c>
      <c r="G8" s="282">
        <v>6735</v>
      </c>
      <c r="H8" s="282">
        <v>4443</v>
      </c>
      <c r="I8" s="282">
        <v>5920</v>
      </c>
      <c r="J8" s="282">
        <v>598</v>
      </c>
      <c r="K8" s="281">
        <v>3213</v>
      </c>
      <c r="L8" s="281">
        <v>1766</v>
      </c>
      <c r="M8" s="281">
        <v>-2635</v>
      </c>
      <c r="N8" s="281">
        <v>-5122</v>
      </c>
      <c r="O8" s="281">
        <v>4150</v>
      </c>
      <c r="P8" s="281">
        <v>-8633</v>
      </c>
    </row>
    <row r="9" spans="1:16" x14ac:dyDescent="0.15">
      <c r="B9" s="9"/>
      <c r="C9" s="9" t="s">
        <v>65</v>
      </c>
      <c r="D9" s="9"/>
      <c r="E9" s="9" t="s">
        <v>190</v>
      </c>
      <c r="F9" s="278">
        <v>96</v>
      </c>
      <c r="G9" s="282">
        <v>900</v>
      </c>
      <c r="H9" s="282">
        <v>-293</v>
      </c>
      <c r="I9" s="282">
        <v>-627</v>
      </c>
      <c r="J9" s="282">
        <v>-786</v>
      </c>
      <c r="K9" s="281">
        <v>1390</v>
      </c>
      <c r="L9" s="281">
        <v>-984</v>
      </c>
      <c r="M9" s="281">
        <v>158</v>
      </c>
      <c r="N9" s="260">
        <v>314</v>
      </c>
      <c r="O9" s="260">
        <v>32</v>
      </c>
      <c r="P9" s="260">
        <v>4</v>
      </c>
    </row>
    <row r="10" spans="1:16" x14ac:dyDescent="0.15">
      <c r="B10" s="9"/>
      <c r="C10" s="9" t="s">
        <v>254</v>
      </c>
      <c r="D10" s="9"/>
      <c r="E10" s="54" t="s">
        <v>103</v>
      </c>
      <c r="F10" s="322">
        <v>1136</v>
      </c>
      <c r="G10" s="282" t="s">
        <v>255</v>
      </c>
      <c r="H10" s="282">
        <v>-15</v>
      </c>
      <c r="I10" s="282">
        <v>279</v>
      </c>
      <c r="J10" s="282">
        <v>124</v>
      </c>
      <c r="K10" s="263" t="s">
        <v>492</v>
      </c>
      <c r="L10" s="260">
        <v>5</v>
      </c>
      <c r="M10" s="263" t="s">
        <v>492</v>
      </c>
      <c r="N10" s="263" t="s">
        <v>492</v>
      </c>
      <c r="O10" s="260">
        <v>-41</v>
      </c>
      <c r="P10" s="263" t="s">
        <v>492</v>
      </c>
    </row>
    <row r="11" spans="1:16" x14ac:dyDescent="0.15">
      <c r="B11" s="37"/>
      <c r="C11" s="20" t="s">
        <v>185</v>
      </c>
      <c r="D11" s="20"/>
      <c r="E11" s="20" t="s">
        <v>191</v>
      </c>
      <c r="F11" s="282">
        <v>-504</v>
      </c>
      <c r="G11" s="282">
        <v>1287</v>
      </c>
      <c r="H11" s="282">
        <v>2180</v>
      </c>
      <c r="I11" s="282">
        <v>1564</v>
      </c>
      <c r="J11" s="282">
        <v>-855</v>
      </c>
      <c r="K11" s="281">
        <v>-914</v>
      </c>
      <c r="L11" s="281">
        <v>519</v>
      </c>
      <c r="M11" s="281">
        <v>-670</v>
      </c>
      <c r="N11" s="281">
        <v>-45</v>
      </c>
      <c r="O11" s="281">
        <v>-386</v>
      </c>
      <c r="P11" s="281">
        <v>2191</v>
      </c>
    </row>
    <row r="12" spans="1:16" s="167" customFormat="1" x14ac:dyDescent="0.15">
      <c r="B12" s="37"/>
      <c r="C12" s="206" t="s">
        <v>458</v>
      </c>
      <c r="D12" s="20"/>
      <c r="E12" s="206" t="s">
        <v>459</v>
      </c>
      <c r="F12" s="282" t="s">
        <v>255</v>
      </c>
      <c r="G12" s="282" t="s">
        <v>255</v>
      </c>
      <c r="H12" s="282" t="s">
        <v>255</v>
      </c>
      <c r="I12" s="282">
        <v>4594</v>
      </c>
      <c r="J12" s="282">
        <v>-6336</v>
      </c>
      <c r="K12" s="281">
        <v>901</v>
      </c>
      <c r="L12" s="281">
        <v>1625</v>
      </c>
      <c r="M12" s="281">
        <v>2945</v>
      </c>
      <c r="N12" s="281">
        <v>-2401</v>
      </c>
      <c r="O12" s="281">
        <v>3904</v>
      </c>
      <c r="P12" s="281">
        <v>-1754</v>
      </c>
    </row>
    <row r="13" spans="1:16" ht="27" x14ac:dyDescent="0.15">
      <c r="B13" s="37"/>
      <c r="C13" s="20" t="s">
        <v>186</v>
      </c>
      <c r="D13" s="20"/>
      <c r="E13" s="63" t="s">
        <v>194</v>
      </c>
      <c r="F13" s="282">
        <v>1306</v>
      </c>
      <c r="G13" s="282">
        <v>4201</v>
      </c>
      <c r="H13" s="282">
        <v>1704</v>
      </c>
      <c r="I13" s="282">
        <v>3531</v>
      </c>
      <c r="J13" s="282">
        <v>-451</v>
      </c>
      <c r="K13" s="281">
        <v>1824</v>
      </c>
      <c r="L13" s="281">
        <v>3009</v>
      </c>
      <c r="M13" s="281">
        <v>-1268</v>
      </c>
      <c r="N13" s="281">
        <v>-5364</v>
      </c>
      <c r="O13" s="281">
        <v>4071</v>
      </c>
      <c r="P13" s="281">
        <v>108</v>
      </c>
    </row>
    <row r="14" spans="1:16" x14ac:dyDescent="0.15">
      <c r="B14" s="51" t="s">
        <v>187</v>
      </c>
      <c r="C14" s="53"/>
      <c r="D14" s="51" t="s">
        <v>192</v>
      </c>
      <c r="E14" s="51"/>
      <c r="F14" s="254">
        <v>44992</v>
      </c>
      <c r="G14" s="254">
        <v>54081</v>
      </c>
      <c r="H14" s="254">
        <v>55941</v>
      </c>
      <c r="I14" s="254">
        <v>71034</v>
      </c>
      <c r="J14" s="254">
        <v>63842</v>
      </c>
      <c r="K14" s="253">
        <v>79288</v>
      </c>
      <c r="L14" s="253">
        <v>73991</v>
      </c>
      <c r="M14" s="253">
        <v>66565</v>
      </c>
      <c r="N14" s="253">
        <v>44292</v>
      </c>
      <c r="O14" s="253">
        <v>-22803</v>
      </c>
      <c r="P14" s="253">
        <v>17251</v>
      </c>
    </row>
    <row r="15" spans="1:16" x14ac:dyDescent="0.15">
      <c r="B15" s="26"/>
      <c r="C15" s="26"/>
      <c r="D15" s="26"/>
      <c r="E15" s="26"/>
      <c r="F15" s="247"/>
      <c r="G15" s="247"/>
      <c r="H15" s="247"/>
      <c r="I15" s="247"/>
      <c r="J15" s="247"/>
      <c r="O15" s="268"/>
    </row>
    <row r="16" spans="1:16" x14ac:dyDescent="0.15">
      <c r="B16" s="26"/>
      <c r="C16" s="26"/>
      <c r="D16" s="26"/>
      <c r="E16" s="26"/>
      <c r="F16" s="247"/>
      <c r="G16" s="247"/>
      <c r="H16" s="247"/>
      <c r="I16" s="247"/>
      <c r="J16" s="247"/>
    </row>
    <row r="17" spans="2:10" x14ac:dyDescent="0.15">
      <c r="B17" s="26"/>
      <c r="C17" s="26"/>
      <c r="D17" s="26"/>
      <c r="E17" s="26"/>
      <c r="F17" s="247"/>
      <c r="G17" s="247"/>
      <c r="H17" s="247"/>
      <c r="I17" s="247"/>
      <c r="J17" s="247"/>
    </row>
    <row r="18" spans="2:10" x14ac:dyDescent="0.15">
      <c r="B18" s="26"/>
      <c r="C18" s="26"/>
      <c r="D18" s="26"/>
      <c r="E18" s="26"/>
      <c r="F18" s="247"/>
      <c r="G18" s="247"/>
      <c r="H18" s="247"/>
      <c r="I18" s="247"/>
      <c r="J18" s="247"/>
    </row>
    <row r="19" spans="2:10" x14ac:dyDescent="0.15">
      <c r="B19" s="26"/>
      <c r="C19" s="26"/>
      <c r="D19" s="26"/>
      <c r="E19" s="26"/>
      <c r="F19" s="247"/>
      <c r="G19" s="247"/>
      <c r="H19" s="247"/>
      <c r="I19" s="247"/>
      <c r="J19" s="247"/>
    </row>
    <row r="20" spans="2:10" x14ac:dyDescent="0.15">
      <c r="B20" s="26"/>
      <c r="C20" s="26"/>
      <c r="D20" s="26"/>
      <c r="E20" s="26"/>
      <c r="F20" s="247"/>
      <c r="G20" s="247"/>
      <c r="H20" s="247"/>
      <c r="I20" s="247"/>
      <c r="J20" s="247"/>
    </row>
    <row r="21" spans="2:10" x14ac:dyDescent="0.15">
      <c r="B21" s="26"/>
      <c r="C21" s="26"/>
      <c r="D21" s="26"/>
      <c r="E21" s="26"/>
      <c r="F21" s="247"/>
      <c r="G21" s="247"/>
      <c r="H21" s="247"/>
      <c r="I21" s="247"/>
      <c r="J21" s="247"/>
    </row>
    <row r="22" spans="2:10" x14ac:dyDescent="0.15">
      <c r="B22" s="26"/>
      <c r="C22" s="26"/>
      <c r="D22" s="26"/>
      <c r="E22" s="26"/>
      <c r="F22" s="247"/>
      <c r="G22" s="247"/>
      <c r="H22" s="247"/>
      <c r="I22" s="247"/>
      <c r="J22" s="247"/>
    </row>
    <row r="23" spans="2:10" x14ac:dyDescent="0.15">
      <c r="B23" s="26"/>
      <c r="C23" s="26"/>
      <c r="D23" s="26"/>
      <c r="E23" s="26"/>
      <c r="F23" s="247"/>
      <c r="G23" s="247"/>
      <c r="H23" s="247"/>
      <c r="I23" s="247"/>
      <c r="J23" s="247"/>
    </row>
    <row r="24" spans="2:10" x14ac:dyDescent="0.15">
      <c r="B24" s="26"/>
      <c r="C24" s="26"/>
      <c r="D24" s="26"/>
      <c r="E24" s="26"/>
      <c r="F24" s="247"/>
      <c r="G24" s="247"/>
      <c r="H24" s="247"/>
      <c r="I24" s="247"/>
      <c r="J24" s="247"/>
    </row>
    <row r="25" spans="2:10" x14ac:dyDescent="0.15">
      <c r="B25" s="26"/>
      <c r="C25" s="26"/>
      <c r="D25" s="26"/>
      <c r="E25" s="26"/>
      <c r="F25" s="247"/>
      <c r="G25" s="247"/>
      <c r="H25" s="247"/>
      <c r="I25" s="247"/>
      <c r="J25" s="247"/>
    </row>
    <row r="26" spans="2:10" x14ac:dyDescent="0.15">
      <c r="B26" s="26"/>
      <c r="C26" s="26"/>
      <c r="D26" s="26"/>
      <c r="E26" s="26"/>
      <c r="F26" s="247"/>
      <c r="G26" s="247"/>
      <c r="H26" s="247"/>
      <c r="I26" s="247"/>
      <c r="J26" s="247"/>
    </row>
    <row r="27" spans="2:10" x14ac:dyDescent="0.15">
      <c r="B27" s="26"/>
      <c r="C27" s="26"/>
      <c r="D27" s="26"/>
      <c r="E27" s="26"/>
      <c r="F27" s="247"/>
      <c r="G27" s="247"/>
      <c r="H27" s="247"/>
      <c r="I27" s="247"/>
      <c r="J27" s="247"/>
    </row>
    <row r="28" spans="2:10" x14ac:dyDescent="0.15">
      <c r="B28" s="26"/>
      <c r="C28" s="26"/>
      <c r="D28" s="26"/>
      <c r="E28" s="26"/>
      <c r="F28" s="247"/>
      <c r="G28" s="247"/>
      <c r="H28" s="247"/>
      <c r="I28" s="247"/>
      <c r="J28" s="247"/>
    </row>
    <row r="29" spans="2:10" x14ac:dyDescent="0.15">
      <c r="B29" s="26"/>
      <c r="C29" s="26"/>
      <c r="D29" s="26"/>
      <c r="E29" s="26"/>
      <c r="F29" s="247"/>
      <c r="G29" s="247"/>
      <c r="H29" s="247"/>
      <c r="I29" s="247"/>
      <c r="J29" s="247"/>
    </row>
    <row r="30" spans="2:10" x14ac:dyDescent="0.15">
      <c r="B30" s="26"/>
      <c r="C30" s="26"/>
      <c r="D30" s="26"/>
      <c r="E30" s="26"/>
      <c r="F30" s="247"/>
      <c r="G30" s="247"/>
      <c r="H30" s="247"/>
      <c r="I30" s="247"/>
      <c r="J30" s="247"/>
    </row>
    <row r="31" spans="2:10" x14ac:dyDescent="0.15">
      <c r="B31" s="26"/>
      <c r="C31" s="26"/>
      <c r="D31" s="26"/>
      <c r="E31" s="26"/>
      <c r="F31" s="247"/>
      <c r="G31" s="247"/>
      <c r="H31" s="247"/>
      <c r="I31" s="247"/>
      <c r="J31" s="247"/>
    </row>
    <row r="32" spans="2:10" x14ac:dyDescent="0.15">
      <c r="B32" s="26"/>
      <c r="C32" s="26"/>
      <c r="D32" s="26"/>
      <c r="E32" s="26"/>
      <c r="F32" s="247"/>
      <c r="G32" s="247"/>
      <c r="H32" s="247"/>
      <c r="I32" s="247"/>
      <c r="J32" s="247"/>
    </row>
    <row r="33" spans="2:10" x14ac:dyDescent="0.15">
      <c r="B33" s="26"/>
      <c r="C33" s="26"/>
      <c r="D33" s="26"/>
      <c r="E33" s="26"/>
      <c r="F33" s="247"/>
      <c r="G33" s="247"/>
      <c r="H33" s="247"/>
      <c r="I33" s="247"/>
      <c r="J33" s="247"/>
    </row>
    <row r="34" spans="2:10" x14ac:dyDescent="0.15">
      <c r="B34" s="26"/>
      <c r="C34" s="26"/>
      <c r="D34" s="26"/>
      <c r="E34" s="26"/>
      <c r="F34" s="247"/>
      <c r="G34" s="247"/>
      <c r="H34" s="247"/>
      <c r="I34" s="247"/>
      <c r="J34" s="247"/>
    </row>
    <row r="35" spans="2:10" x14ac:dyDescent="0.15">
      <c r="B35" s="26"/>
      <c r="C35" s="26"/>
      <c r="D35" s="26"/>
      <c r="E35" s="26"/>
      <c r="F35" s="247"/>
      <c r="G35" s="247"/>
      <c r="H35" s="247"/>
      <c r="I35" s="247"/>
      <c r="J35" s="247"/>
    </row>
  </sheetData>
  <phoneticPr fontId="2"/>
  <pageMargins left="0" right="0" top="0" bottom="0" header="0.27559055118110237" footer="0.19685039370078741"/>
  <pageSetup paperSize="9" scale="63"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1"/>
  <sheetViews>
    <sheetView view="pageBreakPreview" zoomScaleNormal="70" zoomScaleSheetLayoutView="100" workbookViewId="0"/>
  </sheetViews>
  <sheetFormatPr defaultColWidth="9" defaultRowHeight="13.5" x14ac:dyDescent="0.15"/>
  <cols>
    <col min="1" max="1" width="3.125" style="268" customWidth="1"/>
    <col min="2" max="2" width="4.625" style="268" customWidth="1"/>
    <col min="3" max="3" width="43.75" style="247" bestFit="1" customWidth="1"/>
    <col min="4" max="4" width="4.625" style="268" customWidth="1"/>
    <col min="5" max="5" width="51.375" style="248" customWidth="1"/>
    <col min="6" max="6" width="12" style="14" customWidth="1"/>
    <col min="7" max="7" width="10.625" style="14" customWidth="1"/>
    <col min="8" max="16" width="10.625" style="268" customWidth="1"/>
    <col min="17" max="16384" width="9" style="268"/>
  </cols>
  <sheetData>
    <row r="1" spans="1:16" x14ac:dyDescent="0.15">
      <c r="A1" s="139"/>
    </row>
    <row r="2" spans="1:16" x14ac:dyDescent="0.15">
      <c r="H2" s="252"/>
      <c r="I2" s="252"/>
      <c r="J2" s="252"/>
      <c r="K2" s="252"/>
      <c r="L2" s="252"/>
      <c r="M2" s="252"/>
      <c r="N2" s="252"/>
      <c r="O2" s="252"/>
      <c r="P2" s="252"/>
    </row>
    <row r="3" spans="1:16" x14ac:dyDescent="0.15">
      <c r="H3" s="252"/>
      <c r="I3" s="252"/>
      <c r="J3" s="252"/>
      <c r="K3" s="252"/>
      <c r="L3" s="218"/>
      <c r="M3" s="218"/>
      <c r="N3" s="218"/>
      <c r="O3" s="218"/>
      <c r="P3" s="218" t="s">
        <v>221</v>
      </c>
    </row>
    <row r="4" spans="1:16" ht="14.25" thickBot="1" x14ac:dyDescent="0.2">
      <c r="F4" s="217"/>
      <c r="G4" s="217"/>
      <c r="H4" s="252"/>
      <c r="I4" s="252"/>
      <c r="J4" s="252"/>
      <c r="K4" s="252"/>
      <c r="L4" s="218"/>
      <c r="M4" s="218"/>
      <c r="N4" s="218"/>
      <c r="O4" s="218"/>
      <c r="P4" s="218" t="s">
        <v>236</v>
      </c>
    </row>
    <row r="5" spans="1:16" s="249" customFormat="1" ht="14.25" customHeight="1" thickBot="1" x14ac:dyDescent="0.2">
      <c r="B5" s="60" t="s">
        <v>220</v>
      </c>
      <c r="C5" s="60"/>
      <c r="D5" s="60" t="s">
        <v>4</v>
      </c>
      <c r="E5" s="68"/>
      <c r="F5" s="160" t="s">
        <v>173</v>
      </c>
      <c r="G5" s="280" t="s">
        <v>135</v>
      </c>
      <c r="H5" s="302" t="s">
        <v>134</v>
      </c>
      <c r="I5" s="302" t="s">
        <v>455</v>
      </c>
      <c r="J5" s="302" t="s">
        <v>456</v>
      </c>
      <c r="K5" s="302" t="s">
        <v>461</v>
      </c>
      <c r="L5" s="302" t="s">
        <v>490</v>
      </c>
      <c r="M5" s="302" t="s">
        <v>491</v>
      </c>
      <c r="N5" s="302" t="s">
        <v>514</v>
      </c>
      <c r="O5" s="302" t="s">
        <v>534</v>
      </c>
      <c r="P5" s="302" t="s">
        <v>616</v>
      </c>
    </row>
    <row r="6" spans="1:16" s="39" customFormat="1" x14ac:dyDescent="0.15">
      <c r="B6" s="251" t="s">
        <v>422</v>
      </c>
      <c r="C6" s="64"/>
      <c r="D6" s="251" t="s">
        <v>377</v>
      </c>
      <c r="E6" s="197"/>
      <c r="F6" s="272">
        <v>124525</v>
      </c>
      <c r="G6" s="251">
        <v>127655</v>
      </c>
      <c r="H6" s="251">
        <v>146991</v>
      </c>
      <c r="I6" s="251">
        <v>131881</v>
      </c>
      <c r="J6" s="251">
        <v>124838</v>
      </c>
      <c r="K6" s="251">
        <v>115633</v>
      </c>
      <c r="L6" s="251">
        <v>135821</v>
      </c>
      <c r="M6" s="251">
        <v>126035</v>
      </c>
      <c r="N6" s="251">
        <v>123086</v>
      </c>
      <c r="O6" s="262">
        <v>-32501</v>
      </c>
      <c r="P6" s="262">
        <v>81844</v>
      </c>
    </row>
    <row r="7" spans="1:16" s="221" customFormat="1" x14ac:dyDescent="0.15">
      <c r="B7" s="109"/>
      <c r="C7" s="30" t="s">
        <v>178</v>
      </c>
      <c r="D7" s="109"/>
      <c r="E7" s="198" t="s">
        <v>472</v>
      </c>
      <c r="F7" s="281">
        <v>43419</v>
      </c>
      <c r="G7" s="250">
        <v>62192</v>
      </c>
      <c r="H7" s="250">
        <v>83542</v>
      </c>
      <c r="I7" s="250">
        <v>77620</v>
      </c>
      <c r="J7" s="250">
        <v>96087</v>
      </c>
      <c r="K7" s="250">
        <v>100805</v>
      </c>
      <c r="L7" s="250">
        <v>101410</v>
      </c>
      <c r="M7" s="250">
        <v>88562</v>
      </c>
      <c r="N7" s="250">
        <v>86746</v>
      </c>
      <c r="O7" s="281">
        <v>-41013</v>
      </c>
      <c r="P7" s="281">
        <v>38592</v>
      </c>
    </row>
    <row r="8" spans="1:16" s="221" customFormat="1" x14ac:dyDescent="0.15">
      <c r="B8" s="109"/>
      <c r="C8" s="30" t="s">
        <v>179</v>
      </c>
      <c r="D8" s="109"/>
      <c r="E8" s="30" t="s">
        <v>233</v>
      </c>
      <c r="F8" s="281">
        <v>56968</v>
      </c>
      <c r="G8" s="250">
        <v>54540</v>
      </c>
      <c r="H8" s="250">
        <v>54474</v>
      </c>
      <c r="I8" s="250">
        <v>53143</v>
      </c>
      <c r="J8" s="250">
        <v>53701</v>
      </c>
      <c r="K8" s="250">
        <v>52800</v>
      </c>
      <c r="L8" s="250">
        <v>53276</v>
      </c>
      <c r="M8" s="250">
        <v>54172</v>
      </c>
      <c r="N8" s="250">
        <v>56542</v>
      </c>
      <c r="O8" s="250">
        <v>57502</v>
      </c>
      <c r="P8" s="250">
        <v>59945</v>
      </c>
    </row>
    <row r="9" spans="1:16" s="221" customFormat="1" x14ac:dyDescent="0.15">
      <c r="B9" s="109"/>
      <c r="C9" s="30" t="s">
        <v>407</v>
      </c>
      <c r="D9" s="109"/>
      <c r="E9" s="30" t="s">
        <v>168</v>
      </c>
      <c r="F9" s="281">
        <v>20212</v>
      </c>
      <c r="G9" s="250">
        <v>5402</v>
      </c>
      <c r="H9" s="250">
        <v>2297</v>
      </c>
      <c r="I9" s="250">
        <v>5125</v>
      </c>
      <c r="J9" s="281">
        <v>2692</v>
      </c>
      <c r="K9" s="281">
        <v>901</v>
      </c>
      <c r="L9" s="281">
        <v>819</v>
      </c>
      <c r="M9" s="281">
        <v>19262</v>
      </c>
      <c r="N9" s="281">
        <v>361</v>
      </c>
      <c r="O9" s="281" t="s">
        <v>492</v>
      </c>
      <c r="P9" s="281" t="s">
        <v>492</v>
      </c>
    </row>
    <row r="10" spans="1:16" s="221" customFormat="1" x14ac:dyDescent="0.15">
      <c r="B10" s="109"/>
      <c r="C10" s="30" t="s">
        <v>565</v>
      </c>
      <c r="D10" s="109"/>
      <c r="E10" s="30" t="s">
        <v>569</v>
      </c>
      <c r="F10" s="281" t="s">
        <v>492</v>
      </c>
      <c r="G10" s="281" t="s">
        <v>492</v>
      </c>
      <c r="H10" s="281" t="s">
        <v>492</v>
      </c>
      <c r="I10" s="281" t="s">
        <v>492</v>
      </c>
      <c r="J10" s="281" t="s">
        <v>492</v>
      </c>
      <c r="K10" s="281" t="s">
        <v>492</v>
      </c>
      <c r="L10" s="281" t="s">
        <v>492</v>
      </c>
      <c r="M10" s="281" t="s">
        <v>492</v>
      </c>
      <c r="N10" s="281" t="s">
        <v>492</v>
      </c>
      <c r="O10" s="281">
        <v>18618</v>
      </c>
      <c r="P10" s="281" t="s">
        <v>492</v>
      </c>
    </row>
    <row r="11" spans="1:16" s="221" customFormat="1" x14ac:dyDescent="0.15">
      <c r="B11" s="109"/>
      <c r="C11" s="30" t="s">
        <v>180</v>
      </c>
      <c r="D11" s="109"/>
      <c r="E11" s="198" t="s">
        <v>582</v>
      </c>
      <c r="F11" s="281">
        <v>2806</v>
      </c>
      <c r="G11" s="250">
        <v>2875</v>
      </c>
      <c r="H11" s="250">
        <v>2916</v>
      </c>
      <c r="I11" s="250">
        <v>2929</v>
      </c>
      <c r="J11" s="250">
        <v>2471</v>
      </c>
      <c r="K11" s="250">
        <v>2426</v>
      </c>
      <c r="L11" s="250">
        <v>2323</v>
      </c>
      <c r="M11" s="250">
        <v>2240</v>
      </c>
      <c r="N11" s="250">
        <v>2426</v>
      </c>
      <c r="O11" s="250">
        <v>2508</v>
      </c>
      <c r="P11" s="250">
        <v>2366</v>
      </c>
    </row>
    <row r="12" spans="1:16" s="221" customFormat="1" x14ac:dyDescent="0.15">
      <c r="B12" s="109"/>
      <c r="C12" s="198" t="s">
        <v>595</v>
      </c>
      <c r="D12" s="109"/>
      <c r="E12" s="30" t="s">
        <v>234</v>
      </c>
      <c r="F12" s="281">
        <v>-10024</v>
      </c>
      <c r="G12" s="281">
        <v>-4302</v>
      </c>
      <c r="H12" s="281">
        <v>-3798</v>
      </c>
      <c r="I12" s="281">
        <v>-4543</v>
      </c>
      <c r="J12" s="281">
        <v>-5748</v>
      </c>
      <c r="K12" s="281">
        <v>-8630</v>
      </c>
      <c r="L12" s="281">
        <v>-9232</v>
      </c>
      <c r="M12" s="281">
        <v>-4962</v>
      </c>
      <c r="N12" s="281">
        <v>-3389</v>
      </c>
      <c r="O12" s="281">
        <v>1622</v>
      </c>
      <c r="P12" s="281">
        <v>-7167</v>
      </c>
    </row>
    <row r="13" spans="1:16" s="221" customFormat="1" x14ac:dyDescent="0.15">
      <c r="B13" s="109"/>
      <c r="C13" s="30" t="s">
        <v>237</v>
      </c>
      <c r="D13" s="109"/>
      <c r="E13" s="30" t="s">
        <v>235</v>
      </c>
      <c r="F13" s="281">
        <v>329</v>
      </c>
      <c r="G13" s="281">
        <v>-340</v>
      </c>
      <c r="H13" s="281" t="s">
        <v>492</v>
      </c>
      <c r="I13" s="281" t="s">
        <v>492</v>
      </c>
      <c r="J13" s="281" t="s">
        <v>492</v>
      </c>
      <c r="K13" s="281" t="s">
        <v>492</v>
      </c>
      <c r="L13" s="281" t="s">
        <v>492</v>
      </c>
      <c r="M13" s="281" t="s">
        <v>492</v>
      </c>
      <c r="N13" s="281" t="s">
        <v>492</v>
      </c>
      <c r="O13" s="281" t="s">
        <v>492</v>
      </c>
      <c r="P13" s="281" t="s">
        <v>492</v>
      </c>
    </row>
    <row r="14" spans="1:16" s="221" customFormat="1" x14ac:dyDescent="0.15">
      <c r="B14" s="109"/>
      <c r="C14" s="198" t="s">
        <v>453</v>
      </c>
      <c r="D14" s="109"/>
      <c r="E14" s="198" t="s">
        <v>454</v>
      </c>
      <c r="F14" s="281" t="s">
        <v>492</v>
      </c>
      <c r="G14" s="281" t="s">
        <v>492</v>
      </c>
      <c r="H14" s="281">
        <v>-726</v>
      </c>
      <c r="I14" s="281">
        <v>-4485</v>
      </c>
      <c r="J14" s="281">
        <v>-2077</v>
      </c>
      <c r="K14" s="281">
        <v>-179</v>
      </c>
      <c r="L14" s="281">
        <v>-323</v>
      </c>
      <c r="M14" s="281">
        <v>464</v>
      </c>
      <c r="N14" s="281">
        <v>-1813</v>
      </c>
      <c r="O14" s="281">
        <v>-1112</v>
      </c>
      <c r="P14" s="281">
        <v>-1242</v>
      </c>
    </row>
    <row r="15" spans="1:16" s="221" customFormat="1" x14ac:dyDescent="0.15">
      <c r="B15" s="109"/>
      <c r="C15" s="30" t="s">
        <v>238</v>
      </c>
      <c r="D15" s="109"/>
      <c r="E15" s="30" t="s">
        <v>363</v>
      </c>
      <c r="F15" s="281">
        <v>-635</v>
      </c>
      <c r="G15" s="281">
        <v>-24</v>
      </c>
      <c r="H15" s="281">
        <v>34</v>
      </c>
      <c r="I15" s="281">
        <v>-137</v>
      </c>
      <c r="J15" s="281">
        <v>-42</v>
      </c>
      <c r="K15" s="281">
        <v>20</v>
      </c>
      <c r="L15" s="281">
        <v>-52</v>
      </c>
      <c r="M15" s="281">
        <v>9</v>
      </c>
      <c r="N15" s="281">
        <v>-49</v>
      </c>
      <c r="O15" s="281">
        <v>197</v>
      </c>
      <c r="P15" s="281">
        <v>128</v>
      </c>
    </row>
    <row r="16" spans="1:16" s="221" customFormat="1" ht="27" x14ac:dyDescent="0.15">
      <c r="B16" s="109"/>
      <c r="C16" s="30" t="s">
        <v>30</v>
      </c>
      <c r="D16" s="109"/>
      <c r="E16" s="166" t="s">
        <v>524</v>
      </c>
      <c r="F16" s="281" t="s">
        <v>492</v>
      </c>
      <c r="G16" s="281">
        <v>4391</v>
      </c>
      <c r="H16" s="281">
        <v>1146</v>
      </c>
      <c r="I16" s="281">
        <v>-383</v>
      </c>
      <c r="J16" s="281" t="s">
        <v>492</v>
      </c>
      <c r="K16" s="281" t="s">
        <v>492</v>
      </c>
      <c r="L16" s="281" t="s">
        <v>492</v>
      </c>
      <c r="M16" s="281" t="s">
        <v>492</v>
      </c>
      <c r="N16" s="281" t="s">
        <v>492</v>
      </c>
      <c r="O16" s="281" t="s">
        <v>492</v>
      </c>
      <c r="P16" s="281" t="s">
        <v>492</v>
      </c>
    </row>
    <row r="17" spans="2:16" s="221" customFormat="1" x14ac:dyDescent="0.15">
      <c r="B17" s="109"/>
      <c r="C17" s="30" t="s">
        <v>239</v>
      </c>
      <c r="D17" s="109"/>
      <c r="E17" s="30" t="s">
        <v>364</v>
      </c>
      <c r="F17" s="281">
        <v>-352</v>
      </c>
      <c r="G17" s="281" t="s">
        <v>492</v>
      </c>
      <c r="H17" s="281" t="s">
        <v>492</v>
      </c>
      <c r="I17" s="281" t="s">
        <v>492</v>
      </c>
      <c r="J17" s="281" t="s">
        <v>492</v>
      </c>
      <c r="K17" s="281" t="s">
        <v>492</v>
      </c>
      <c r="L17" s="281" t="s">
        <v>492</v>
      </c>
      <c r="M17" s="281" t="s">
        <v>492</v>
      </c>
      <c r="N17" s="281" t="s">
        <v>492</v>
      </c>
      <c r="O17" s="281" t="s">
        <v>492</v>
      </c>
      <c r="P17" s="281" t="s">
        <v>492</v>
      </c>
    </row>
    <row r="18" spans="2:16" s="221" customFormat="1" x14ac:dyDescent="0.15">
      <c r="B18" s="109"/>
      <c r="C18" s="278" t="s">
        <v>252</v>
      </c>
      <c r="D18" s="278"/>
      <c r="E18" s="199" t="s">
        <v>253</v>
      </c>
      <c r="F18" s="281" t="s">
        <v>492</v>
      </c>
      <c r="G18" s="281">
        <v>2161</v>
      </c>
      <c r="H18" s="281" t="s">
        <v>492</v>
      </c>
      <c r="I18" s="281" t="s">
        <v>492</v>
      </c>
      <c r="J18" s="281" t="s">
        <v>492</v>
      </c>
      <c r="K18" s="281" t="s">
        <v>492</v>
      </c>
      <c r="L18" s="281" t="s">
        <v>492</v>
      </c>
      <c r="M18" s="281" t="s">
        <v>492</v>
      </c>
      <c r="N18" s="281" t="s">
        <v>492</v>
      </c>
      <c r="O18" s="281" t="s">
        <v>492</v>
      </c>
      <c r="P18" s="281" t="s">
        <v>492</v>
      </c>
    </row>
    <row r="19" spans="2:16" s="221" customFormat="1" x14ac:dyDescent="0.15">
      <c r="B19" s="109"/>
      <c r="C19" s="30" t="s">
        <v>200</v>
      </c>
      <c r="D19" s="109"/>
      <c r="E19" s="30" t="s">
        <v>365</v>
      </c>
      <c r="F19" s="281">
        <v>-1278</v>
      </c>
      <c r="G19" s="281">
        <v>-1297</v>
      </c>
      <c r="H19" s="281">
        <v>-1471</v>
      </c>
      <c r="I19" s="281">
        <v>-1523</v>
      </c>
      <c r="J19" s="281">
        <v>-1124</v>
      </c>
      <c r="K19" s="281">
        <v>-1092</v>
      </c>
      <c r="L19" s="281">
        <v>-1331</v>
      </c>
      <c r="M19" s="281">
        <v>-1496</v>
      </c>
      <c r="N19" s="281">
        <v>-1548</v>
      </c>
      <c r="O19" s="281">
        <v>-1102</v>
      </c>
      <c r="P19" s="281">
        <v>-1108</v>
      </c>
    </row>
    <row r="20" spans="2:16" s="221" customFormat="1" x14ac:dyDescent="0.15">
      <c r="B20" s="109"/>
      <c r="C20" s="30" t="s">
        <v>152</v>
      </c>
      <c r="D20" s="109"/>
      <c r="E20" s="30" t="s">
        <v>366</v>
      </c>
      <c r="F20" s="281">
        <v>20558</v>
      </c>
      <c r="G20" s="281">
        <v>18646</v>
      </c>
      <c r="H20" s="281">
        <v>16235</v>
      </c>
      <c r="I20" s="281">
        <v>14013</v>
      </c>
      <c r="J20" s="281">
        <v>12506</v>
      </c>
      <c r="K20" s="281">
        <v>11166</v>
      </c>
      <c r="L20" s="281">
        <v>10059</v>
      </c>
      <c r="M20" s="281">
        <v>9615</v>
      </c>
      <c r="N20" s="281">
        <v>9267</v>
      </c>
      <c r="O20" s="281">
        <v>8885</v>
      </c>
      <c r="P20" s="281">
        <v>8516</v>
      </c>
    </row>
    <row r="21" spans="2:16" s="221" customFormat="1" x14ac:dyDescent="0.15">
      <c r="B21" s="109"/>
      <c r="C21" s="30" t="s">
        <v>201</v>
      </c>
      <c r="D21" s="109"/>
      <c r="E21" s="30" t="s">
        <v>166</v>
      </c>
      <c r="F21" s="281">
        <v>10962</v>
      </c>
      <c r="G21" s="281">
        <v>5717</v>
      </c>
      <c r="H21" s="281">
        <v>1910</v>
      </c>
      <c r="I21" s="281">
        <v>4408</v>
      </c>
      <c r="J21" s="281">
        <v>37818</v>
      </c>
      <c r="K21" s="281">
        <v>2180</v>
      </c>
      <c r="L21" s="281">
        <v>33702</v>
      </c>
      <c r="M21" s="281">
        <v>4042</v>
      </c>
      <c r="N21" s="281">
        <v>4636</v>
      </c>
      <c r="O21" s="281">
        <v>3568</v>
      </c>
      <c r="P21" s="281">
        <v>28302</v>
      </c>
    </row>
    <row r="22" spans="2:16" s="221" customFormat="1" x14ac:dyDescent="0.15">
      <c r="B22" s="109"/>
      <c r="C22" s="30" t="s">
        <v>158</v>
      </c>
      <c r="D22" s="109"/>
      <c r="E22" s="30" t="s">
        <v>167</v>
      </c>
      <c r="F22" s="281">
        <v>499</v>
      </c>
      <c r="G22" s="281">
        <v>1730</v>
      </c>
      <c r="H22" s="281" t="s">
        <v>492</v>
      </c>
      <c r="I22" s="281" t="s">
        <v>492</v>
      </c>
      <c r="J22" s="281">
        <v>951</v>
      </c>
      <c r="K22" s="281">
        <v>546</v>
      </c>
      <c r="L22" s="281">
        <v>1825</v>
      </c>
      <c r="M22" s="281">
        <v>1756</v>
      </c>
      <c r="N22" s="281">
        <v>1487</v>
      </c>
      <c r="O22" s="281" t="s">
        <v>492</v>
      </c>
      <c r="P22" s="281" t="s">
        <v>492</v>
      </c>
    </row>
    <row r="23" spans="2:16" s="221" customFormat="1" x14ac:dyDescent="0.15">
      <c r="B23" s="109"/>
      <c r="C23" s="198" t="s">
        <v>489</v>
      </c>
      <c r="D23" s="109"/>
      <c r="E23" s="50" t="s">
        <v>488</v>
      </c>
      <c r="F23" s="281">
        <v>-567</v>
      </c>
      <c r="G23" s="281">
        <v>-594</v>
      </c>
      <c r="H23" s="281">
        <v>-8133</v>
      </c>
      <c r="I23" s="281">
        <v>-492</v>
      </c>
      <c r="J23" s="281">
        <v>183</v>
      </c>
      <c r="K23" s="281">
        <v>-426</v>
      </c>
      <c r="L23" s="281">
        <v>-1046</v>
      </c>
      <c r="M23" s="281">
        <v>-2746</v>
      </c>
      <c r="N23" s="281">
        <v>-214</v>
      </c>
      <c r="O23" s="281" t="s">
        <v>492</v>
      </c>
      <c r="P23" s="281" t="s">
        <v>492</v>
      </c>
    </row>
    <row r="24" spans="2:16" s="221" customFormat="1" x14ac:dyDescent="0.15">
      <c r="B24" s="109"/>
      <c r="C24" s="198" t="s">
        <v>486</v>
      </c>
      <c r="D24" s="109"/>
      <c r="E24" s="309" t="s">
        <v>487</v>
      </c>
      <c r="F24" s="281" t="s">
        <v>492</v>
      </c>
      <c r="G24" s="281">
        <v>-1164</v>
      </c>
      <c r="H24" s="281">
        <v>-637</v>
      </c>
      <c r="I24" s="281">
        <v>1450</v>
      </c>
      <c r="J24" s="281">
        <v>-33</v>
      </c>
      <c r="K24" s="281">
        <v>-869</v>
      </c>
      <c r="L24" s="281" t="s">
        <v>492</v>
      </c>
      <c r="M24" s="281" t="s">
        <v>492</v>
      </c>
      <c r="N24" s="281" t="s">
        <v>492</v>
      </c>
      <c r="O24" s="281">
        <v>-222</v>
      </c>
      <c r="P24" s="281">
        <v>-3680</v>
      </c>
    </row>
    <row r="25" spans="2:16" s="221" customFormat="1" x14ac:dyDescent="0.15">
      <c r="B25" s="109"/>
      <c r="C25" s="30" t="s">
        <v>202</v>
      </c>
      <c r="D25" s="109"/>
      <c r="E25" s="30" t="s">
        <v>367</v>
      </c>
      <c r="F25" s="281">
        <v>-10957</v>
      </c>
      <c r="G25" s="281">
        <v>-5783</v>
      </c>
      <c r="H25" s="281">
        <v>-1885</v>
      </c>
      <c r="I25" s="281">
        <v>-4557</v>
      </c>
      <c r="J25" s="281">
        <v>-37820</v>
      </c>
      <c r="K25" s="281">
        <v>-2114</v>
      </c>
      <c r="L25" s="281">
        <v>-32483</v>
      </c>
      <c r="M25" s="281">
        <v>-3657</v>
      </c>
      <c r="N25" s="281">
        <v>-4643</v>
      </c>
      <c r="O25" s="281">
        <v>-3485</v>
      </c>
      <c r="P25" s="281">
        <v>-28239</v>
      </c>
    </row>
    <row r="26" spans="2:16" s="221" customFormat="1" x14ac:dyDescent="0.15">
      <c r="B26" s="109"/>
      <c r="C26" s="30" t="s">
        <v>230</v>
      </c>
      <c r="D26" s="109"/>
      <c r="E26" s="30" t="s">
        <v>368</v>
      </c>
      <c r="F26" s="281">
        <v>-5153</v>
      </c>
      <c r="G26" s="281">
        <v>-4058</v>
      </c>
      <c r="H26" s="281">
        <v>-4200</v>
      </c>
      <c r="I26" s="281">
        <v>-216</v>
      </c>
      <c r="J26" s="281">
        <v>6129</v>
      </c>
      <c r="K26" s="281">
        <v>-10595</v>
      </c>
      <c r="L26" s="281">
        <v>-8806</v>
      </c>
      <c r="M26" s="281">
        <v>-718</v>
      </c>
      <c r="N26" s="281">
        <v>25035</v>
      </c>
      <c r="O26" s="281">
        <v>-4354</v>
      </c>
      <c r="P26" s="281">
        <v>-38870</v>
      </c>
    </row>
    <row r="27" spans="2:16" s="221" customFormat="1" x14ac:dyDescent="0.15">
      <c r="B27" s="109"/>
      <c r="C27" s="30" t="s">
        <v>240</v>
      </c>
      <c r="D27" s="109"/>
      <c r="E27" s="30" t="s">
        <v>369</v>
      </c>
      <c r="F27" s="281">
        <v>15316</v>
      </c>
      <c r="G27" s="281">
        <v>8516</v>
      </c>
      <c r="H27" s="281">
        <v>12106</v>
      </c>
      <c r="I27" s="281">
        <v>8362</v>
      </c>
      <c r="J27" s="281">
        <v>-1174</v>
      </c>
      <c r="K27" s="281">
        <v>-2506</v>
      </c>
      <c r="L27" s="281">
        <v>-9254</v>
      </c>
      <c r="M27" s="281">
        <v>-4003</v>
      </c>
      <c r="N27" s="281">
        <v>2803</v>
      </c>
      <c r="O27" s="281">
        <v>-36799</v>
      </c>
      <c r="P27" s="281">
        <v>-2560</v>
      </c>
    </row>
    <row r="28" spans="2:16" s="221" customFormat="1" x14ac:dyDescent="0.15">
      <c r="B28" s="109"/>
      <c r="C28" s="30" t="s">
        <v>241</v>
      </c>
      <c r="D28" s="109"/>
      <c r="E28" s="30" t="s">
        <v>370</v>
      </c>
      <c r="F28" s="281">
        <v>3184</v>
      </c>
      <c r="G28" s="281">
        <v>659</v>
      </c>
      <c r="H28" s="281">
        <v>877</v>
      </c>
      <c r="I28" s="281">
        <v>-48</v>
      </c>
      <c r="J28" s="281">
        <v>-5028</v>
      </c>
      <c r="K28" s="281">
        <v>3083</v>
      </c>
      <c r="L28" s="281">
        <v>6525</v>
      </c>
      <c r="M28" s="281">
        <v>1094</v>
      </c>
      <c r="N28" s="281">
        <v>-17884</v>
      </c>
      <c r="O28" s="281">
        <v>-632</v>
      </c>
      <c r="P28" s="281">
        <v>11561</v>
      </c>
    </row>
    <row r="29" spans="2:16" s="221" customFormat="1" x14ac:dyDescent="0.15">
      <c r="B29" s="109"/>
      <c r="C29" s="30" t="s">
        <v>242</v>
      </c>
      <c r="D29" s="109"/>
      <c r="E29" s="30" t="s">
        <v>371</v>
      </c>
      <c r="F29" s="281">
        <v>-4328</v>
      </c>
      <c r="G29" s="281">
        <v>5289</v>
      </c>
      <c r="H29" s="281" t="s">
        <v>492</v>
      </c>
      <c r="I29" s="281" t="s">
        <v>492</v>
      </c>
      <c r="J29" s="281" t="s">
        <v>492</v>
      </c>
      <c r="K29" s="281" t="s">
        <v>492</v>
      </c>
      <c r="L29" s="281" t="s">
        <v>492</v>
      </c>
      <c r="M29" s="281" t="s">
        <v>492</v>
      </c>
      <c r="N29" s="281" t="s">
        <v>492</v>
      </c>
      <c r="O29" s="281" t="s">
        <v>492</v>
      </c>
      <c r="P29" s="281" t="s">
        <v>492</v>
      </c>
    </row>
    <row r="30" spans="2:16" s="221" customFormat="1" x14ac:dyDescent="0.15">
      <c r="B30" s="109"/>
      <c r="C30" s="30" t="s">
        <v>417</v>
      </c>
      <c r="D30" s="109"/>
      <c r="E30" s="30" t="s">
        <v>372</v>
      </c>
      <c r="F30" s="281">
        <v>5418</v>
      </c>
      <c r="G30" s="281">
        <v>-3023</v>
      </c>
      <c r="H30" s="281">
        <v>20078</v>
      </c>
      <c r="I30" s="281">
        <v>3540</v>
      </c>
      <c r="J30" s="281">
        <v>4436</v>
      </c>
      <c r="K30" s="281">
        <v>-1096</v>
      </c>
      <c r="L30" s="281">
        <v>20412</v>
      </c>
      <c r="M30" s="281">
        <v>-1965</v>
      </c>
      <c r="N30" s="281">
        <v>-16361</v>
      </c>
      <c r="O30" s="281">
        <v>-2039</v>
      </c>
      <c r="P30" s="281">
        <v>13774</v>
      </c>
    </row>
    <row r="31" spans="2:16" s="221" customFormat="1" x14ac:dyDescent="0.15">
      <c r="B31" s="109"/>
      <c r="C31" s="201" t="s">
        <v>203</v>
      </c>
      <c r="D31" s="241"/>
      <c r="E31" s="201" t="s">
        <v>373</v>
      </c>
      <c r="F31" s="267">
        <v>146380</v>
      </c>
      <c r="G31" s="267">
        <v>151530</v>
      </c>
      <c r="H31" s="267">
        <v>174766</v>
      </c>
      <c r="I31" s="267">
        <v>154204</v>
      </c>
      <c r="J31" s="267">
        <v>163930</v>
      </c>
      <c r="K31" s="267">
        <v>146420</v>
      </c>
      <c r="L31" s="267">
        <v>167824</v>
      </c>
      <c r="M31" s="267">
        <v>161672</v>
      </c>
      <c r="N31" s="267">
        <v>143400</v>
      </c>
      <c r="O31" s="267">
        <v>2140</v>
      </c>
      <c r="P31" s="267">
        <v>80318</v>
      </c>
    </row>
    <row r="32" spans="2:16" s="221" customFormat="1" x14ac:dyDescent="0.15">
      <c r="B32" s="109"/>
      <c r="C32" s="30" t="s">
        <v>204</v>
      </c>
      <c r="D32" s="109"/>
      <c r="E32" s="30" t="s">
        <v>374</v>
      </c>
      <c r="F32" s="281">
        <v>2678</v>
      </c>
      <c r="G32" s="281">
        <v>2701</v>
      </c>
      <c r="H32" s="281">
        <v>3036</v>
      </c>
      <c r="I32" s="281">
        <v>2876</v>
      </c>
      <c r="J32" s="281">
        <v>3156</v>
      </c>
      <c r="K32" s="281">
        <v>3208</v>
      </c>
      <c r="L32" s="281">
        <v>4155</v>
      </c>
      <c r="M32" s="281">
        <v>4533</v>
      </c>
      <c r="N32" s="281">
        <v>4362</v>
      </c>
      <c r="O32" s="281">
        <v>4129</v>
      </c>
      <c r="P32" s="281">
        <v>3148</v>
      </c>
    </row>
    <row r="33" spans="2:16" s="221" customFormat="1" x14ac:dyDescent="0.15">
      <c r="B33" s="109"/>
      <c r="C33" s="30" t="s">
        <v>205</v>
      </c>
      <c r="D33" s="109"/>
      <c r="E33" s="30" t="s">
        <v>375</v>
      </c>
      <c r="F33" s="281">
        <v>-20815</v>
      </c>
      <c r="G33" s="281">
        <v>-19028</v>
      </c>
      <c r="H33" s="281">
        <v>-16797</v>
      </c>
      <c r="I33" s="281">
        <v>-14363</v>
      </c>
      <c r="J33" s="281">
        <v>-12591</v>
      </c>
      <c r="K33" s="281">
        <v>-11282</v>
      </c>
      <c r="L33" s="281">
        <v>-10154</v>
      </c>
      <c r="M33" s="281">
        <v>-9627</v>
      </c>
      <c r="N33" s="281">
        <v>-9381</v>
      </c>
      <c r="O33" s="281">
        <v>-8899</v>
      </c>
      <c r="P33" s="281">
        <v>-8557</v>
      </c>
    </row>
    <row r="34" spans="2:16" s="221" customFormat="1" x14ac:dyDescent="0.15">
      <c r="B34" s="109"/>
      <c r="C34" s="30" t="s">
        <v>243</v>
      </c>
      <c r="D34" s="109"/>
      <c r="E34" s="30" t="s">
        <v>376</v>
      </c>
      <c r="F34" s="281">
        <v>-3717</v>
      </c>
      <c r="G34" s="281">
        <v>-7548</v>
      </c>
      <c r="H34" s="281">
        <v>-14013</v>
      </c>
      <c r="I34" s="281">
        <v>-10836</v>
      </c>
      <c r="J34" s="281">
        <v>-29656</v>
      </c>
      <c r="K34" s="281">
        <v>-22714</v>
      </c>
      <c r="L34" s="281">
        <v>-26005</v>
      </c>
      <c r="M34" s="281">
        <v>-30542</v>
      </c>
      <c r="N34" s="281">
        <v>-15295</v>
      </c>
      <c r="O34" s="281">
        <v>-29871</v>
      </c>
      <c r="P34" s="281">
        <v>6934</v>
      </c>
    </row>
    <row r="35" spans="2:16" s="221" customFormat="1" x14ac:dyDescent="0.15">
      <c r="B35" s="194" t="s">
        <v>423</v>
      </c>
      <c r="C35" s="202"/>
      <c r="D35" s="194" t="s">
        <v>378</v>
      </c>
      <c r="E35" s="202"/>
      <c r="F35" s="255">
        <v>-44295</v>
      </c>
      <c r="G35" s="255">
        <v>-58923</v>
      </c>
      <c r="H35" s="255">
        <v>-45517</v>
      </c>
      <c r="I35" s="255">
        <v>-52529</v>
      </c>
      <c r="J35" s="255">
        <v>-78843</v>
      </c>
      <c r="K35" s="255">
        <v>-84845</v>
      </c>
      <c r="L35" s="255">
        <v>-88351</v>
      </c>
      <c r="M35" s="255">
        <v>-116160</v>
      </c>
      <c r="N35" s="255">
        <v>-128498</v>
      </c>
      <c r="O35" s="255">
        <v>-102151</v>
      </c>
      <c r="P35" s="255">
        <v>-96442</v>
      </c>
    </row>
    <row r="36" spans="2:16" s="221" customFormat="1" x14ac:dyDescent="0.15">
      <c r="B36" s="109"/>
      <c r="C36" s="30" t="s">
        <v>206</v>
      </c>
      <c r="D36" s="109"/>
      <c r="E36" s="30" t="s">
        <v>379</v>
      </c>
      <c r="F36" s="281">
        <v>-76901</v>
      </c>
      <c r="G36" s="281">
        <v>-83506</v>
      </c>
      <c r="H36" s="281">
        <v>-89845</v>
      </c>
      <c r="I36" s="281">
        <v>-86970</v>
      </c>
      <c r="J36" s="281">
        <v>-92686</v>
      </c>
      <c r="K36" s="281">
        <v>-92767</v>
      </c>
      <c r="L36" s="281">
        <v>-102863</v>
      </c>
      <c r="M36" s="281">
        <v>-137809</v>
      </c>
      <c r="N36" s="281">
        <v>-96028</v>
      </c>
      <c r="O36" s="281">
        <v>-136958</v>
      </c>
      <c r="P36" s="281">
        <v>-131491</v>
      </c>
    </row>
    <row r="37" spans="2:16" s="221" customFormat="1" x14ac:dyDescent="0.15">
      <c r="B37" s="109"/>
      <c r="C37" s="30" t="s">
        <v>207</v>
      </c>
      <c r="D37" s="109"/>
      <c r="E37" s="30" t="s">
        <v>380</v>
      </c>
      <c r="F37" s="281">
        <v>6291</v>
      </c>
      <c r="G37" s="281">
        <v>5600</v>
      </c>
      <c r="H37" s="281">
        <v>21619</v>
      </c>
      <c r="I37" s="281">
        <v>5588</v>
      </c>
      <c r="J37" s="281">
        <v>5064</v>
      </c>
      <c r="K37" s="281">
        <v>2186</v>
      </c>
      <c r="L37" s="281">
        <v>2010</v>
      </c>
      <c r="M37" s="281">
        <v>16310</v>
      </c>
      <c r="N37" s="281">
        <v>884</v>
      </c>
      <c r="O37" s="281">
        <v>19911</v>
      </c>
      <c r="P37" s="281">
        <v>681</v>
      </c>
    </row>
    <row r="38" spans="2:16" s="221" customFormat="1" x14ac:dyDescent="0.15">
      <c r="B38" s="109"/>
      <c r="C38" s="30" t="s">
        <v>208</v>
      </c>
      <c r="D38" s="109"/>
      <c r="E38" s="30" t="s">
        <v>381</v>
      </c>
      <c r="F38" s="281">
        <v>-3185</v>
      </c>
      <c r="G38" s="281">
        <v>-2353</v>
      </c>
      <c r="H38" s="281">
        <v>-2438</v>
      </c>
      <c r="I38" s="281">
        <v>-10353</v>
      </c>
      <c r="J38" s="281">
        <v>-14228</v>
      </c>
      <c r="K38" s="281">
        <v>-11527</v>
      </c>
      <c r="L38" s="281">
        <v>-7807</v>
      </c>
      <c r="M38" s="281">
        <v>-11744</v>
      </c>
      <c r="N38" s="281">
        <v>-27660</v>
      </c>
      <c r="O38" s="281">
        <v>-14137</v>
      </c>
      <c r="P38" s="281">
        <v>-5142</v>
      </c>
    </row>
    <row r="39" spans="2:16" s="221" customFormat="1" x14ac:dyDescent="0.15">
      <c r="B39" s="109"/>
      <c r="C39" s="30" t="s">
        <v>209</v>
      </c>
      <c r="D39" s="109"/>
      <c r="E39" s="30" t="s">
        <v>382</v>
      </c>
      <c r="F39" s="281">
        <v>2597</v>
      </c>
      <c r="G39" s="281">
        <v>4515</v>
      </c>
      <c r="H39" s="281">
        <v>1010</v>
      </c>
      <c r="I39" s="281">
        <v>19747</v>
      </c>
      <c r="J39" s="281">
        <v>618</v>
      </c>
      <c r="K39" s="281">
        <v>1611</v>
      </c>
      <c r="L39" s="260" t="s">
        <v>255</v>
      </c>
      <c r="M39" s="260" t="s">
        <v>255</v>
      </c>
      <c r="N39" s="260" t="s">
        <v>255</v>
      </c>
      <c r="O39" s="260">
        <v>1664</v>
      </c>
      <c r="P39" s="260">
        <v>9187</v>
      </c>
    </row>
    <row r="40" spans="2:16" s="221" customFormat="1" ht="27" x14ac:dyDescent="0.15">
      <c r="B40" s="109"/>
      <c r="C40" s="200" t="s">
        <v>383</v>
      </c>
      <c r="D40" s="109"/>
      <c r="E40" s="200" t="s">
        <v>384</v>
      </c>
      <c r="F40" s="281">
        <v>602</v>
      </c>
      <c r="G40" s="281" t="s">
        <v>492</v>
      </c>
      <c r="H40" s="281">
        <v>3285</v>
      </c>
      <c r="I40" s="281" t="s">
        <v>492</v>
      </c>
      <c r="J40" s="281" t="s">
        <v>492</v>
      </c>
      <c r="K40" s="281" t="s">
        <v>492</v>
      </c>
      <c r="L40" s="281" t="s">
        <v>492</v>
      </c>
      <c r="M40" s="260" t="s">
        <v>255</v>
      </c>
      <c r="N40" s="260" t="s">
        <v>255</v>
      </c>
      <c r="O40" s="260" t="s">
        <v>255</v>
      </c>
      <c r="P40" s="260" t="s">
        <v>255</v>
      </c>
    </row>
    <row r="41" spans="2:16" s="221" customFormat="1" x14ac:dyDescent="0.15">
      <c r="B41" s="109"/>
      <c r="C41" s="30" t="s">
        <v>391</v>
      </c>
      <c r="D41" s="109"/>
      <c r="E41" s="200" t="s">
        <v>385</v>
      </c>
      <c r="F41" s="281">
        <v>184</v>
      </c>
      <c r="G41" s="281">
        <v>21</v>
      </c>
      <c r="H41" s="281">
        <v>2335</v>
      </c>
      <c r="I41" s="281" t="s">
        <v>492</v>
      </c>
      <c r="J41" s="281" t="s">
        <v>492</v>
      </c>
      <c r="K41" s="281" t="s">
        <v>492</v>
      </c>
      <c r="L41" s="281" t="s">
        <v>492</v>
      </c>
      <c r="M41" s="260" t="s">
        <v>255</v>
      </c>
      <c r="N41" s="260" t="s">
        <v>255</v>
      </c>
      <c r="O41" s="260" t="s">
        <v>255</v>
      </c>
      <c r="P41" s="260" t="s">
        <v>255</v>
      </c>
    </row>
    <row r="42" spans="2:16" s="221" customFormat="1" x14ac:dyDescent="0.15">
      <c r="B42" s="109"/>
      <c r="C42" s="30" t="s">
        <v>210</v>
      </c>
      <c r="D42" s="109"/>
      <c r="E42" s="250" t="s">
        <v>386</v>
      </c>
      <c r="F42" s="281">
        <v>-340</v>
      </c>
      <c r="G42" s="281" t="s">
        <v>492</v>
      </c>
      <c r="H42" s="281" t="s">
        <v>492</v>
      </c>
      <c r="I42" s="281" t="s">
        <v>492</v>
      </c>
      <c r="J42" s="281" t="s">
        <v>492</v>
      </c>
      <c r="K42" s="281" t="s">
        <v>492</v>
      </c>
      <c r="L42" s="281" t="s">
        <v>492</v>
      </c>
      <c r="M42" s="260">
        <v>-430</v>
      </c>
      <c r="N42" s="260">
        <v>-23767</v>
      </c>
      <c r="O42" s="260">
        <v>-744</v>
      </c>
      <c r="P42" s="260" t="s">
        <v>255</v>
      </c>
    </row>
    <row r="43" spans="2:16" s="221" customFormat="1" x14ac:dyDescent="0.15">
      <c r="B43" s="109"/>
      <c r="C43" s="30" t="s">
        <v>387</v>
      </c>
      <c r="D43" s="109"/>
      <c r="E43" s="200" t="s">
        <v>388</v>
      </c>
      <c r="F43" s="281">
        <v>1291</v>
      </c>
      <c r="G43" s="281">
        <v>389</v>
      </c>
      <c r="H43" s="281" t="s">
        <v>492</v>
      </c>
      <c r="I43" s="281" t="s">
        <v>492</v>
      </c>
      <c r="J43" s="281" t="s">
        <v>492</v>
      </c>
      <c r="K43" s="281" t="s">
        <v>492</v>
      </c>
      <c r="L43" s="281" t="s">
        <v>492</v>
      </c>
      <c r="M43" s="260" t="s">
        <v>255</v>
      </c>
      <c r="N43" s="260" t="s">
        <v>255</v>
      </c>
      <c r="O43" s="260" t="s">
        <v>255</v>
      </c>
      <c r="P43" s="260" t="s">
        <v>255</v>
      </c>
    </row>
    <row r="44" spans="2:16" s="221" customFormat="1" x14ac:dyDescent="0.15">
      <c r="B44" s="109"/>
      <c r="C44" s="30" t="s">
        <v>211</v>
      </c>
      <c r="D44" s="109"/>
      <c r="E44" s="30" t="s">
        <v>389</v>
      </c>
      <c r="F44" s="281">
        <v>20530</v>
      </c>
      <c r="G44" s="281">
        <v>16134</v>
      </c>
      <c r="H44" s="281">
        <v>14115</v>
      </c>
      <c r="I44" s="281">
        <v>21098</v>
      </c>
      <c r="J44" s="281">
        <v>20623</v>
      </c>
      <c r="K44" s="281">
        <v>13973</v>
      </c>
      <c r="L44" s="281">
        <v>21222</v>
      </c>
      <c r="M44" s="281">
        <v>18252</v>
      </c>
      <c r="N44" s="281">
        <v>19631</v>
      </c>
      <c r="O44" s="281">
        <v>29249</v>
      </c>
      <c r="P44" s="281">
        <v>31242</v>
      </c>
    </row>
    <row r="45" spans="2:16" s="221" customFormat="1" x14ac:dyDescent="0.15">
      <c r="B45" s="109"/>
      <c r="C45" s="30" t="s">
        <v>417</v>
      </c>
      <c r="D45" s="109"/>
      <c r="E45" s="278" t="s">
        <v>80</v>
      </c>
      <c r="F45" s="281">
        <v>4634</v>
      </c>
      <c r="G45" s="281">
        <v>277</v>
      </c>
      <c r="H45" s="281">
        <v>4401</v>
      </c>
      <c r="I45" s="281">
        <v>-1640</v>
      </c>
      <c r="J45" s="281">
        <v>1765</v>
      </c>
      <c r="K45" s="281">
        <v>1677</v>
      </c>
      <c r="L45" s="281">
        <v>-914</v>
      </c>
      <c r="M45" s="281">
        <v>-739</v>
      </c>
      <c r="N45" s="281">
        <v>-1557</v>
      </c>
      <c r="O45" s="281">
        <v>-1136</v>
      </c>
      <c r="P45" s="281">
        <v>-920</v>
      </c>
    </row>
    <row r="46" spans="2:16" s="221" customFormat="1" x14ac:dyDescent="0.15">
      <c r="B46" s="97" t="s">
        <v>424</v>
      </c>
      <c r="C46" s="108"/>
      <c r="D46" s="194" t="s">
        <v>390</v>
      </c>
      <c r="E46" s="194"/>
      <c r="F46" s="255">
        <v>-79978</v>
      </c>
      <c r="G46" s="255">
        <v>-69195</v>
      </c>
      <c r="H46" s="255">
        <v>-105079</v>
      </c>
      <c r="I46" s="255">
        <v>-81746</v>
      </c>
      <c r="J46" s="255">
        <v>-47278</v>
      </c>
      <c r="K46" s="255">
        <v>-30595</v>
      </c>
      <c r="L46" s="255">
        <v>-43242</v>
      </c>
      <c r="M46" s="255">
        <v>-11171</v>
      </c>
      <c r="N46" s="255">
        <v>964</v>
      </c>
      <c r="O46" s="255">
        <v>134631</v>
      </c>
      <c r="P46" s="255">
        <v>15141</v>
      </c>
    </row>
    <row r="47" spans="2:16" s="221" customFormat="1" x14ac:dyDescent="0.15">
      <c r="B47" s="43"/>
      <c r="C47" s="278" t="s">
        <v>392</v>
      </c>
      <c r="D47" s="43"/>
      <c r="E47" s="278" t="s">
        <v>393</v>
      </c>
      <c r="F47" s="281">
        <v>4153</v>
      </c>
      <c r="G47" s="281">
        <v>-8924</v>
      </c>
      <c r="H47" s="281">
        <v>-13191</v>
      </c>
      <c r="I47" s="281">
        <v>2363</v>
      </c>
      <c r="J47" s="281">
        <v>-21628</v>
      </c>
      <c r="K47" s="281">
        <v>-546</v>
      </c>
      <c r="L47" s="281">
        <v>-33954</v>
      </c>
      <c r="M47" s="281">
        <v>1949</v>
      </c>
      <c r="N47" s="281">
        <v>21039</v>
      </c>
      <c r="O47" s="281">
        <v>-17446</v>
      </c>
      <c r="P47" s="281">
        <v>-14797</v>
      </c>
    </row>
    <row r="48" spans="2:16" s="221" customFormat="1" x14ac:dyDescent="0.15">
      <c r="B48" s="43"/>
      <c r="C48" s="186" t="s">
        <v>570</v>
      </c>
      <c r="D48" s="43"/>
      <c r="E48" s="186" t="s">
        <v>571</v>
      </c>
      <c r="F48" s="281" t="s">
        <v>492</v>
      </c>
      <c r="G48" s="281" t="s">
        <v>492</v>
      </c>
      <c r="H48" s="281" t="s">
        <v>492</v>
      </c>
      <c r="I48" s="281" t="s">
        <v>492</v>
      </c>
      <c r="J48" s="281" t="s">
        <v>255</v>
      </c>
      <c r="K48" s="281" t="s">
        <v>255</v>
      </c>
      <c r="L48" s="281" t="s">
        <v>255</v>
      </c>
      <c r="M48" s="281" t="s">
        <v>255</v>
      </c>
      <c r="N48" s="260" t="s">
        <v>255</v>
      </c>
      <c r="O48" s="281">
        <v>30000</v>
      </c>
      <c r="P48" s="281">
        <v>20000</v>
      </c>
    </row>
    <row r="49" spans="2:16" s="221" customFormat="1" x14ac:dyDescent="0.15">
      <c r="B49" s="43"/>
      <c r="C49" s="278" t="s">
        <v>216</v>
      </c>
      <c r="D49" s="43"/>
      <c r="E49" s="278" t="s">
        <v>394</v>
      </c>
      <c r="F49" s="281">
        <v>79960</v>
      </c>
      <c r="G49" s="281">
        <v>100754</v>
      </c>
      <c r="H49" s="281">
        <v>105350</v>
      </c>
      <c r="I49" s="281">
        <v>90100</v>
      </c>
      <c r="J49" s="281">
        <v>65830</v>
      </c>
      <c r="K49" s="281">
        <v>65190</v>
      </c>
      <c r="L49" s="281">
        <v>56140</v>
      </c>
      <c r="M49" s="281">
        <v>30450</v>
      </c>
      <c r="N49" s="281">
        <v>28330</v>
      </c>
      <c r="O49" s="281">
        <v>103350</v>
      </c>
      <c r="P49" s="281">
        <v>30360</v>
      </c>
    </row>
    <row r="50" spans="2:16" s="221" customFormat="1" x14ac:dyDescent="0.15">
      <c r="B50" s="43"/>
      <c r="C50" s="278" t="s">
        <v>217</v>
      </c>
      <c r="D50" s="43"/>
      <c r="E50" s="278" t="s">
        <v>395</v>
      </c>
      <c r="F50" s="281">
        <v>-124695</v>
      </c>
      <c r="G50" s="281">
        <v>-137064</v>
      </c>
      <c r="H50" s="281">
        <v>-184737</v>
      </c>
      <c r="I50" s="281">
        <v>-153170</v>
      </c>
      <c r="J50" s="281">
        <v>-76570</v>
      </c>
      <c r="K50" s="281">
        <v>-68576</v>
      </c>
      <c r="L50" s="281">
        <v>-43293</v>
      </c>
      <c r="M50" s="281">
        <v>-41278</v>
      </c>
      <c r="N50" s="281">
        <v>-34365</v>
      </c>
      <c r="O50" s="281">
        <v>-34696</v>
      </c>
      <c r="P50" s="281">
        <v>-44971</v>
      </c>
    </row>
    <row r="51" spans="2:16" s="221" customFormat="1" x14ac:dyDescent="0.15">
      <c r="B51" s="43"/>
      <c r="C51" s="278" t="s">
        <v>218</v>
      </c>
      <c r="D51" s="43"/>
      <c r="E51" s="278" t="s">
        <v>396</v>
      </c>
      <c r="F51" s="281">
        <v>9941</v>
      </c>
      <c r="G51" s="281">
        <v>19882</v>
      </c>
      <c r="H51" s="281">
        <v>9934</v>
      </c>
      <c r="I51" s="281">
        <v>9930</v>
      </c>
      <c r="J51" s="281" t="s">
        <v>492</v>
      </c>
      <c r="K51" s="281">
        <v>19858</v>
      </c>
      <c r="L51" s="260" t="s">
        <v>255</v>
      </c>
      <c r="M51" s="260">
        <v>19866</v>
      </c>
      <c r="N51" s="260">
        <v>29766</v>
      </c>
      <c r="O51" s="260">
        <v>99474</v>
      </c>
      <c r="P51" s="260">
        <v>49712</v>
      </c>
    </row>
    <row r="52" spans="2:16" s="221" customFormat="1" x14ac:dyDescent="0.15">
      <c r="B52" s="43"/>
      <c r="C52" s="278" t="s">
        <v>397</v>
      </c>
      <c r="D52" s="43"/>
      <c r="E52" s="278" t="s">
        <v>398</v>
      </c>
      <c r="F52" s="281">
        <v>-40000</v>
      </c>
      <c r="G52" s="281">
        <v>-35010</v>
      </c>
      <c r="H52" s="281">
        <v>-10000</v>
      </c>
      <c r="I52" s="281">
        <v>-20000</v>
      </c>
      <c r="J52" s="281" t="s">
        <v>492</v>
      </c>
      <c r="K52" s="281">
        <v>-30000</v>
      </c>
      <c r="L52" s="281">
        <v>-10000</v>
      </c>
      <c r="M52" s="260" t="s">
        <v>255</v>
      </c>
      <c r="N52" s="260">
        <v>-20000</v>
      </c>
      <c r="O52" s="260">
        <v>-25000</v>
      </c>
      <c r="P52" s="260">
        <v>-10000</v>
      </c>
    </row>
    <row r="53" spans="2:16" s="221" customFormat="1" x14ac:dyDescent="0.15">
      <c r="B53" s="43"/>
      <c r="C53" s="186" t="s">
        <v>473</v>
      </c>
      <c r="D53" s="43"/>
      <c r="E53" s="186" t="s">
        <v>475</v>
      </c>
      <c r="F53" s="281" t="s">
        <v>492</v>
      </c>
      <c r="G53" s="281" t="s">
        <v>492</v>
      </c>
      <c r="H53" s="281" t="s">
        <v>492</v>
      </c>
      <c r="I53" s="281">
        <v>-169</v>
      </c>
      <c r="J53" s="281">
        <v>-3779</v>
      </c>
      <c r="K53" s="281">
        <v>-5271</v>
      </c>
      <c r="L53" s="281">
        <v>-10689</v>
      </c>
      <c r="M53" s="281">
        <v>-10199</v>
      </c>
      <c r="N53" s="281">
        <v>-9960</v>
      </c>
      <c r="O53" s="281">
        <v>-4660</v>
      </c>
      <c r="P53" s="281">
        <v>-47</v>
      </c>
    </row>
    <row r="54" spans="2:16" s="221" customFormat="1" x14ac:dyDescent="0.15">
      <c r="B54" s="43"/>
      <c r="C54" s="278" t="s">
        <v>219</v>
      </c>
      <c r="D54" s="43"/>
      <c r="E54" s="278" t="s">
        <v>399</v>
      </c>
      <c r="F54" s="281">
        <v>-6334</v>
      </c>
      <c r="G54" s="281">
        <v>-6334</v>
      </c>
      <c r="H54" s="281">
        <v>-9500</v>
      </c>
      <c r="I54" s="281">
        <v>-8229</v>
      </c>
      <c r="J54" s="281">
        <v>-8227</v>
      </c>
      <c r="K54" s="281">
        <v>-8803</v>
      </c>
      <c r="L54" s="281">
        <v>-9360</v>
      </c>
      <c r="M54" s="281">
        <v>-9896</v>
      </c>
      <c r="N54" s="281">
        <v>-11020</v>
      </c>
      <c r="O54" s="281">
        <v>-12188</v>
      </c>
      <c r="P54" s="281">
        <v>-12126</v>
      </c>
    </row>
    <row r="55" spans="2:16" s="221" customFormat="1" x14ac:dyDescent="0.15">
      <c r="B55" s="43"/>
      <c r="C55" s="186" t="s">
        <v>474</v>
      </c>
      <c r="D55" s="43"/>
      <c r="E55" s="242" t="s">
        <v>494</v>
      </c>
      <c r="F55" s="281">
        <v>-314</v>
      </c>
      <c r="G55" s="281">
        <v>-344</v>
      </c>
      <c r="H55" s="281">
        <v>-329</v>
      </c>
      <c r="I55" s="281">
        <v>-485</v>
      </c>
      <c r="J55" s="281">
        <v>-331</v>
      </c>
      <c r="K55" s="281">
        <v>-406</v>
      </c>
      <c r="L55" s="281">
        <v>-363</v>
      </c>
      <c r="M55" s="281">
        <v>-378</v>
      </c>
      <c r="N55" s="281">
        <v>-526</v>
      </c>
      <c r="O55" s="281">
        <v>-724</v>
      </c>
      <c r="P55" s="281">
        <v>-564</v>
      </c>
    </row>
    <row r="56" spans="2:16" s="221" customFormat="1" x14ac:dyDescent="0.15">
      <c r="B56" s="43"/>
      <c r="C56" s="186" t="s">
        <v>493</v>
      </c>
      <c r="D56" s="43"/>
      <c r="E56" s="186" t="s">
        <v>495</v>
      </c>
      <c r="F56" s="281" t="s">
        <v>492</v>
      </c>
      <c r="G56" s="281" t="s">
        <v>492</v>
      </c>
      <c r="H56" s="281" t="s">
        <v>492</v>
      </c>
      <c r="I56" s="281" t="s">
        <v>492</v>
      </c>
      <c r="J56" s="281" t="s">
        <v>492</v>
      </c>
      <c r="K56" s="281" t="s">
        <v>492</v>
      </c>
      <c r="L56" s="281">
        <v>10115</v>
      </c>
      <c r="M56" s="281">
        <v>18</v>
      </c>
      <c r="N56" s="260" t="s">
        <v>255</v>
      </c>
      <c r="O56" s="260" t="s">
        <v>255</v>
      </c>
      <c r="P56" s="260" t="s">
        <v>255</v>
      </c>
    </row>
    <row r="57" spans="2:16" s="221" customFormat="1" x14ac:dyDescent="0.15">
      <c r="B57" s="43"/>
      <c r="C57" s="278" t="s">
        <v>417</v>
      </c>
      <c r="D57" s="43"/>
      <c r="E57" s="278" t="s">
        <v>80</v>
      </c>
      <c r="F57" s="281">
        <v>-1689</v>
      </c>
      <c r="G57" s="281">
        <v>-2154</v>
      </c>
      <c r="H57" s="281">
        <v>-2606</v>
      </c>
      <c r="I57" s="281">
        <v>-2085</v>
      </c>
      <c r="J57" s="281">
        <v>-2571</v>
      </c>
      <c r="K57" s="281">
        <v>-2038</v>
      </c>
      <c r="L57" s="281">
        <v>-1836</v>
      </c>
      <c r="M57" s="281">
        <v>-1703</v>
      </c>
      <c r="N57" s="281">
        <v>-2298</v>
      </c>
      <c r="O57" s="281">
        <v>-3476</v>
      </c>
      <c r="P57" s="281">
        <v>-2424</v>
      </c>
    </row>
    <row r="58" spans="2:16" s="250" customFormat="1" ht="27" x14ac:dyDescent="0.15">
      <c r="B58" s="97" t="s">
        <v>44</v>
      </c>
      <c r="C58" s="97"/>
      <c r="D58" s="97"/>
      <c r="E58" s="203" t="s">
        <v>401</v>
      </c>
      <c r="F58" s="255">
        <v>-483</v>
      </c>
      <c r="G58" s="255">
        <v>1280</v>
      </c>
      <c r="H58" s="255">
        <v>1765</v>
      </c>
      <c r="I58" s="255">
        <v>1270</v>
      </c>
      <c r="J58" s="255">
        <v>-694</v>
      </c>
      <c r="K58" s="255">
        <v>-673</v>
      </c>
      <c r="L58" s="255">
        <v>360</v>
      </c>
      <c r="M58" s="255">
        <v>-551</v>
      </c>
      <c r="N58" s="255">
        <v>-7</v>
      </c>
      <c r="O58" s="255">
        <v>-354</v>
      </c>
      <c r="P58" s="255">
        <v>1441</v>
      </c>
    </row>
    <row r="59" spans="2:16" s="221" customFormat="1" x14ac:dyDescent="0.15">
      <c r="B59" s="79" t="s">
        <v>400</v>
      </c>
      <c r="C59" s="79"/>
      <c r="D59" s="79"/>
      <c r="E59" s="329" t="s">
        <v>244</v>
      </c>
      <c r="F59" s="255">
        <v>767</v>
      </c>
      <c r="G59" s="255">
        <v>817</v>
      </c>
      <c r="H59" s="255">
        <v>-1840</v>
      </c>
      <c r="I59" s="255">
        <v>-1125</v>
      </c>
      <c r="J59" s="255">
        <v>-1978</v>
      </c>
      <c r="K59" s="255">
        <v>-480</v>
      </c>
      <c r="L59" s="255">
        <v>4588</v>
      </c>
      <c r="M59" s="255">
        <v>-1848</v>
      </c>
      <c r="N59" s="255">
        <v>-4454</v>
      </c>
      <c r="O59" s="255">
        <v>-375</v>
      </c>
      <c r="P59" s="255">
        <v>1983</v>
      </c>
    </row>
    <row r="60" spans="2:16" s="250" customFormat="1" x14ac:dyDescent="0.15">
      <c r="B60" s="79" t="s">
        <v>45</v>
      </c>
      <c r="C60" s="79"/>
      <c r="D60" s="194"/>
      <c r="E60" s="203" t="s">
        <v>245</v>
      </c>
      <c r="F60" s="255">
        <v>22592</v>
      </c>
      <c r="G60" s="255">
        <v>23572</v>
      </c>
      <c r="H60" s="255">
        <v>25581</v>
      </c>
      <c r="I60" s="255">
        <v>24497</v>
      </c>
      <c r="J60" s="255">
        <v>23497</v>
      </c>
      <c r="K60" s="255">
        <v>22363</v>
      </c>
      <c r="L60" s="255">
        <v>22530</v>
      </c>
      <c r="M60" s="255">
        <v>27501</v>
      </c>
      <c r="N60" s="255">
        <v>27589</v>
      </c>
      <c r="O60" s="255">
        <v>23526</v>
      </c>
      <c r="P60" s="255">
        <v>25222</v>
      </c>
    </row>
    <row r="61" spans="2:16" s="250" customFormat="1" ht="27" x14ac:dyDescent="0.15">
      <c r="B61" s="79" t="s">
        <v>46</v>
      </c>
      <c r="C61" s="79"/>
      <c r="D61" s="194"/>
      <c r="E61" s="203" t="s">
        <v>251</v>
      </c>
      <c r="F61" s="255">
        <v>212</v>
      </c>
      <c r="G61" s="255">
        <v>1191</v>
      </c>
      <c r="H61" s="255">
        <v>755</v>
      </c>
      <c r="I61" s="255">
        <v>125</v>
      </c>
      <c r="J61" s="255">
        <v>844</v>
      </c>
      <c r="K61" s="255">
        <v>648</v>
      </c>
      <c r="L61" s="255">
        <v>383</v>
      </c>
      <c r="M61" s="255">
        <v>1935</v>
      </c>
      <c r="N61" s="255">
        <v>391</v>
      </c>
      <c r="O61" s="255">
        <v>2072</v>
      </c>
      <c r="P61" s="255">
        <v>2215</v>
      </c>
    </row>
    <row r="62" spans="2:16" s="39" customFormat="1" x14ac:dyDescent="0.15">
      <c r="B62" s="323" t="s">
        <v>47</v>
      </c>
      <c r="C62" s="323"/>
      <c r="D62" s="323"/>
      <c r="E62" s="72" t="s">
        <v>246</v>
      </c>
      <c r="F62" s="254">
        <v>23572</v>
      </c>
      <c r="G62" s="254">
        <v>25581</v>
      </c>
      <c r="H62" s="254">
        <v>24497</v>
      </c>
      <c r="I62" s="254">
        <v>23497</v>
      </c>
      <c r="J62" s="254">
        <v>22363</v>
      </c>
      <c r="K62" s="254">
        <v>22530</v>
      </c>
      <c r="L62" s="254">
        <v>27501</v>
      </c>
      <c r="M62" s="254">
        <v>27589</v>
      </c>
      <c r="N62" s="254">
        <v>23526</v>
      </c>
      <c r="O62" s="253">
        <v>25222</v>
      </c>
      <c r="P62" s="253">
        <v>29422</v>
      </c>
    </row>
    <row r="63" spans="2:16" s="247" customFormat="1" x14ac:dyDescent="0.15">
      <c r="E63" s="248"/>
      <c r="F63" s="245"/>
      <c r="G63" s="245"/>
      <c r="H63" s="245"/>
      <c r="I63" s="245"/>
      <c r="J63" s="245"/>
      <c r="K63" s="245"/>
      <c r="L63" s="245"/>
      <c r="M63" s="245"/>
      <c r="N63" s="245"/>
      <c r="O63" s="245"/>
      <c r="P63" s="245"/>
    </row>
    <row r="64" spans="2:16" s="247" customFormat="1" x14ac:dyDescent="0.15">
      <c r="B64" s="304" t="s">
        <v>133</v>
      </c>
      <c r="C64" s="324" t="s">
        <v>629</v>
      </c>
      <c r="D64" s="248"/>
      <c r="E64" s="248"/>
      <c r="F64" s="246"/>
      <c r="G64" s="246"/>
      <c r="H64" s="246"/>
      <c r="I64" s="246"/>
      <c r="J64" s="246"/>
      <c r="K64" s="246"/>
      <c r="L64" s="246"/>
      <c r="M64" s="246"/>
      <c r="N64" s="246"/>
      <c r="O64" s="246"/>
      <c r="P64" s="246"/>
    </row>
    <row r="65" spans="2:16" s="247" customFormat="1" x14ac:dyDescent="0.15">
      <c r="B65" s="304" t="s">
        <v>133</v>
      </c>
      <c r="C65" s="324" t="s">
        <v>614</v>
      </c>
      <c r="D65" s="248"/>
      <c r="E65" s="248"/>
      <c r="F65" s="246"/>
      <c r="G65" s="246"/>
      <c r="H65" s="246"/>
      <c r="I65" s="246"/>
      <c r="J65" s="246"/>
      <c r="K65" s="246"/>
      <c r="L65" s="246"/>
      <c r="M65" s="246"/>
      <c r="N65" s="246"/>
      <c r="O65" s="246"/>
      <c r="P65" s="246"/>
    </row>
    <row r="66" spans="2:16" s="247" customFormat="1" x14ac:dyDescent="0.15">
      <c r="E66" s="248"/>
      <c r="F66" s="246"/>
      <c r="G66" s="246"/>
      <c r="H66" s="246"/>
      <c r="I66" s="246"/>
      <c r="J66" s="246"/>
      <c r="K66" s="246"/>
      <c r="L66" s="246"/>
      <c r="M66" s="246"/>
      <c r="N66" s="246"/>
      <c r="O66" s="246"/>
      <c r="P66" s="246"/>
    </row>
    <row r="67" spans="2:16" s="247" customFormat="1" x14ac:dyDescent="0.15">
      <c r="E67" s="248"/>
      <c r="F67" s="246"/>
      <c r="G67" s="246"/>
      <c r="H67" s="246"/>
      <c r="I67" s="246"/>
      <c r="J67" s="246"/>
      <c r="K67" s="246"/>
      <c r="L67" s="246"/>
      <c r="M67" s="246"/>
      <c r="N67" s="246"/>
      <c r="O67" s="246"/>
      <c r="P67" s="246"/>
    </row>
    <row r="68" spans="2:16" s="247" customFormat="1" x14ac:dyDescent="0.15">
      <c r="E68" s="248"/>
      <c r="F68" s="246"/>
      <c r="G68" s="246"/>
      <c r="H68" s="246"/>
      <c r="I68" s="246"/>
      <c r="J68" s="246"/>
      <c r="K68" s="246"/>
      <c r="L68" s="246"/>
      <c r="M68" s="246"/>
      <c r="N68" s="246"/>
      <c r="O68" s="246"/>
      <c r="P68" s="246"/>
    </row>
    <row r="69" spans="2:16" s="247" customFormat="1" x14ac:dyDescent="0.15">
      <c r="E69" s="248"/>
      <c r="F69" s="246"/>
      <c r="G69" s="246"/>
    </row>
    <row r="70" spans="2:16" s="247" customFormat="1" x14ac:dyDescent="0.15">
      <c r="E70" s="248"/>
      <c r="F70" s="31"/>
      <c r="G70" s="31"/>
    </row>
    <row r="71" spans="2:16" s="247" customFormat="1" x14ac:dyDescent="0.15">
      <c r="E71" s="248"/>
      <c r="F71" s="31"/>
      <c r="G71" s="31"/>
    </row>
    <row r="72" spans="2:16" s="247" customFormat="1" x14ac:dyDescent="0.15">
      <c r="E72" s="248"/>
      <c r="F72" s="31"/>
      <c r="G72" s="31"/>
    </row>
    <row r="73" spans="2:16" s="247" customFormat="1" x14ac:dyDescent="0.15">
      <c r="E73" s="248"/>
      <c r="F73" s="31"/>
      <c r="G73" s="31"/>
    </row>
    <row r="74" spans="2:16" s="247" customFormat="1" x14ac:dyDescent="0.15">
      <c r="E74" s="248"/>
      <c r="F74" s="31"/>
      <c r="G74" s="31"/>
    </row>
    <row r="75" spans="2:16" s="247" customFormat="1" x14ac:dyDescent="0.15">
      <c r="E75" s="248"/>
      <c r="F75" s="31"/>
      <c r="G75" s="31"/>
    </row>
    <row r="76" spans="2:16" s="247" customFormat="1" x14ac:dyDescent="0.15">
      <c r="E76" s="248"/>
      <c r="F76" s="31"/>
      <c r="G76" s="31"/>
    </row>
    <row r="77" spans="2:16" s="247" customFormat="1" x14ac:dyDescent="0.15">
      <c r="E77" s="248"/>
      <c r="F77" s="31"/>
      <c r="G77" s="31"/>
    </row>
    <row r="78" spans="2:16" s="247" customFormat="1" x14ac:dyDescent="0.15">
      <c r="E78" s="248"/>
      <c r="F78" s="31"/>
      <c r="G78" s="31"/>
    </row>
    <row r="79" spans="2:16" s="247" customFormat="1" x14ac:dyDescent="0.15">
      <c r="E79" s="248"/>
      <c r="F79" s="31"/>
      <c r="G79" s="31"/>
    </row>
    <row r="80" spans="2:16" s="247" customFormat="1" x14ac:dyDescent="0.15">
      <c r="E80" s="248"/>
      <c r="F80" s="31"/>
      <c r="G80" s="31"/>
    </row>
    <row r="81" spans="5:7" s="247" customFormat="1" x14ac:dyDescent="0.15">
      <c r="E81" s="248"/>
      <c r="F81" s="31"/>
      <c r="G81" s="31"/>
    </row>
    <row r="82" spans="5:7" s="247" customFormat="1" x14ac:dyDescent="0.15">
      <c r="E82" s="248"/>
      <c r="F82" s="31"/>
      <c r="G82" s="31"/>
    </row>
    <row r="83" spans="5:7" s="247" customFormat="1" x14ac:dyDescent="0.15">
      <c r="E83" s="248"/>
      <c r="F83" s="31"/>
      <c r="G83" s="31"/>
    </row>
    <row r="84" spans="5:7" x14ac:dyDescent="0.15">
      <c r="F84" s="24"/>
      <c r="G84" s="24"/>
    </row>
    <row r="85" spans="5:7" x14ac:dyDescent="0.15">
      <c r="F85" s="24"/>
      <c r="G85" s="24"/>
    </row>
    <row r="86" spans="5:7" x14ac:dyDescent="0.15">
      <c r="F86" s="24"/>
      <c r="G86" s="24"/>
    </row>
    <row r="87" spans="5:7" x14ac:dyDescent="0.15">
      <c r="F87" s="24"/>
      <c r="G87" s="24"/>
    </row>
    <row r="88" spans="5:7" x14ac:dyDescent="0.15">
      <c r="F88" s="24"/>
      <c r="G88" s="24"/>
    </row>
    <row r="89" spans="5:7" x14ac:dyDescent="0.15">
      <c r="F89" s="24"/>
      <c r="G89" s="24"/>
    </row>
    <row r="90" spans="5:7" x14ac:dyDescent="0.15">
      <c r="F90" s="24"/>
      <c r="G90" s="24"/>
    </row>
    <row r="91" spans="5:7" x14ac:dyDescent="0.15">
      <c r="F91" s="24"/>
      <c r="G91" s="24"/>
    </row>
    <row r="92" spans="5:7" x14ac:dyDescent="0.15">
      <c r="F92" s="24"/>
      <c r="G92" s="24"/>
    </row>
    <row r="93" spans="5:7" x14ac:dyDescent="0.15">
      <c r="F93" s="24"/>
      <c r="G93" s="24"/>
    </row>
    <row r="94" spans="5:7" x14ac:dyDescent="0.15">
      <c r="F94" s="24"/>
      <c r="G94" s="24"/>
    </row>
    <row r="95" spans="5:7" x14ac:dyDescent="0.15">
      <c r="F95" s="24"/>
      <c r="G95" s="24"/>
    </row>
    <row r="96" spans="5:7" x14ac:dyDescent="0.15">
      <c r="F96" s="24"/>
      <c r="G96" s="367">
        <v>1</v>
      </c>
    </row>
    <row r="97" spans="6:7" x14ac:dyDescent="0.15">
      <c r="F97" s="24"/>
      <c r="G97" s="367"/>
    </row>
    <row r="98" spans="6:7" x14ac:dyDescent="0.15">
      <c r="F98" s="24"/>
      <c r="G98" s="24"/>
    </row>
    <row r="99" spans="6:7" x14ac:dyDescent="0.15">
      <c r="F99" s="24"/>
      <c r="G99" s="24"/>
    </row>
    <row r="100" spans="6:7" x14ac:dyDescent="0.15">
      <c r="F100" s="24"/>
      <c r="G100" s="24"/>
    </row>
    <row r="101" spans="6:7" x14ac:dyDescent="0.15">
      <c r="F101" s="24"/>
    </row>
    <row r="102" spans="6:7" x14ac:dyDescent="0.15">
      <c r="F102" s="24"/>
    </row>
    <row r="103" spans="6:7" x14ac:dyDescent="0.15">
      <c r="F103" s="24"/>
      <c r="G103" s="24"/>
    </row>
    <row r="104" spans="6:7" x14ac:dyDescent="0.15">
      <c r="F104" s="24"/>
      <c r="G104" s="24"/>
    </row>
    <row r="105" spans="6:7" x14ac:dyDescent="0.15">
      <c r="F105" s="24"/>
      <c r="G105" s="24"/>
    </row>
    <row r="106" spans="6:7" x14ac:dyDescent="0.15">
      <c r="F106" s="24"/>
      <c r="G106" s="24"/>
    </row>
    <row r="107" spans="6:7" x14ac:dyDescent="0.15">
      <c r="F107" s="24"/>
      <c r="G107" s="24"/>
    </row>
    <row r="108" spans="6:7" x14ac:dyDescent="0.15">
      <c r="F108" s="24"/>
      <c r="G108" s="24"/>
    </row>
    <row r="109" spans="6:7" x14ac:dyDescent="0.15">
      <c r="F109" s="24"/>
      <c r="G109" s="24"/>
    </row>
    <row r="110" spans="6:7" x14ac:dyDescent="0.15">
      <c r="F110" s="24"/>
      <c r="G110" s="24"/>
    </row>
    <row r="111" spans="6:7" x14ac:dyDescent="0.15">
      <c r="F111" s="24"/>
      <c r="G111" s="24"/>
    </row>
    <row r="112" spans="6:7" x14ac:dyDescent="0.15">
      <c r="F112" s="24"/>
      <c r="G112" s="24"/>
    </row>
    <row r="113" spans="6:7" x14ac:dyDescent="0.15">
      <c r="F113" s="24"/>
      <c r="G113" s="24"/>
    </row>
    <row r="114" spans="6:7" x14ac:dyDescent="0.15">
      <c r="F114" s="24"/>
      <c r="G114" s="24"/>
    </row>
    <row r="115" spans="6:7" x14ac:dyDescent="0.15">
      <c r="F115" s="24"/>
      <c r="G115" s="24"/>
    </row>
    <row r="116" spans="6:7" x14ac:dyDescent="0.15">
      <c r="F116" s="24"/>
      <c r="G116" s="24"/>
    </row>
    <row r="117" spans="6:7" x14ac:dyDescent="0.15">
      <c r="F117" s="24"/>
      <c r="G117" s="24"/>
    </row>
    <row r="118" spans="6:7" x14ac:dyDescent="0.15">
      <c r="F118" s="24"/>
      <c r="G118" s="24"/>
    </row>
    <row r="119" spans="6:7" x14ac:dyDescent="0.15">
      <c r="F119" s="24"/>
      <c r="G119" s="24"/>
    </row>
    <row r="120" spans="6:7" x14ac:dyDescent="0.15">
      <c r="F120" s="24"/>
      <c r="G120" s="24"/>
    </row>
    <row r="121" spans="6:7" x14ac:dyDescent="0.15">
      <c r="F121" s="24"/>
      <c r="G121" s="24"/>
    </row>
    <row r="122" spans="6:7" x14ac:dyDescent="0.15">
      <c r="F122" s="24"/>
      <c r="G122" s="24"/>
    </row>
    <row r="123" spans="6:7" x14ac:dyDescent="0.15">
      <c r="F123" s="24"/>
      <c r="G123" s="24"/>
    </row>
    <row r="124" spans="6:7" x14ac:dyDescent="0.15">
      <c r="F124" s="24"/>
      <c r="G124" s="24"/>
    </row>
    <row r="125" spans="6:7" x14ac:dyDescent="0.15">
      <c r="F125" s="24"/>
      <c r="G125" s="24"/>
    </row>
    <row r="126" spans="6:7" x14ac:dyDescent="0.15">
      <c r="F126" s="24"/>
      <c r="G126" s="24"/>
    </row>
    <row r="127" spans="6:7" x14ac:dyDescent="0.15">
      <c r="F127" s="24"/>
      <c r="G127" s="24"/>
    </row>
    <row r="128" spans="6:7" x14ac:dyDescent="0.15">
      <c r="F128" s="24"/>
      <c r="G128" s="24"/>
    </row>
    <row r="129" spans="6:7" x14ac:dyDescent="0.15">
      <c r="F129" s="24"/>
      <c r="G129" s="24"/>
    </row>
    <row r="130" spans="6:7" x14ac:dyDescent="0.15">
      <c r="F130" s="24"/>
      <c r="G130" s="24"/>
    </row>
    <row r="131" spans="6:7" x14ac:dyDescent="0.15">
      <c r="F131" s="24"/>
      <c r="G131" s="24"/>
    </row>
    <row r="132" spans="6:7" x14ac:dyDescent="0.15">
      <c r="F132" s="24"/>
      <c r="G132" s="24"/>
    </row>
    <row r="133" spans="6:7" x14ac:dyDescent="0.15">
      <c r="F133" s="24"/>
      <c r="G133" s="24"/>
    </row>
    <row r="134" spans="6:7" x14ac:dyDescent="0.15">
      <c r="F134" s="24"/>
      <c r="G134" s="24"/>
    </row>
    <row r="135" spans="6:7" x14ac:dyDescent="0.15">
      <c r="F135" s="24"/>
      <c r="G135" s="24"/>
    </row>
    <row r="136" spans="6:7" x14ac:dyDescent="0.15">
      <c r="F136" s="24"/>
      <c r="G136" s="24"/>
    </row>
    <row r="137" spans="6:7" x14ac:dyDescent="0.15">
      <c r="F137" s="24"/>
      <c r="G137" s="24"/>
    </row>
    <row r="138" spans="6:7" x14ac:dyDescent="0.15">
      <c r="F138" s="24"/>
      <c r="G138" s="24"/>
    </row>
    <row r="139" spans="6:7" x14ac:dyDescent="0.15">
      <c r="F139" s="24"/>
      <c r="G139" s="24"/>
    </row>
    <row r="140" spans="6:7" x14ac:dyDescent="0.15">
      <c r="F140" s="24"/>
      <c r="G140" s="24"/>
    </row>
    <row r="141" spans="6:7" x14ac:dyDescent="0.15">
      <c r="F141" s="24"/>
      <c r="G141" s="24"/>
    </row>
    <row r="142" spans="6:7" x14ac:dyDescent="0.15">
      <c r="F142" s="24"/>
      <c r="G142" s="24"/>
    </row>
    <row r="143" spans="6:7" x14ac:dyDescent="0.15">
      <c r="F143" s="24"/>
      <c r="G143" s="24"/>
    </row>
    <row r="144" spans="6:7" x14ac:dyDescent="0.15">
      <c r="F144" s="24"/>
      <c r="G144" s="24"/>
    </row>
    <row r="145" spans="6:7" x14ac:dyDescent="0.15">
      <c r="F145" s="24"/>
      <c r="G145" s="24"/>
    </row>
    <row r="146" spans="6:7" x14ac:dyDescent="0.15">
      <c r="F146" s="24"/>
      <c r="G146" s="24"/>
    </row>
    <row r="147" spans="6:7" x14ac:dyDescent="0.15">
      <c r="F147" s="24"/>
      <c r="G147" s="24"/>
    </row>
    <row r="148" spans="6:7" x14ac:dyDescent="0.15">
      <c r="F148" s="24"/>
      <c r="G148" s="24"/>
    </row>
    <row r="149" spans="6:7" x14ac:dyDescent="0.15">
      <c r="F149" s="24"/>
      <c r="G149" s="24"/>
    </row>
    <row r="150" spans="6:7" x14ac:dyDescent="0.15">
      <c r="F150" s="24"/>
      <c r="G150" s="24"/>
    </row>
    <row r="151" spans="6:7" x14ac:dyDescent="0.15">
      <c r="F151" s="24"/>
      <c r="G151" s="24"/>
    </row>
    <row r="152" spans="6:7" x14ac:dyDescent="0.15">
      <c r="F152" s="24"/>
      <c r="G152" s="24"/>
    </row>
    <row r="153" spans="6:7" x14ac:dyDescent="0.15">
      <c r="F153" s="24"/>
      <c r="G153" s="24"/>
    </row>
    <row r="154" spans="6:7" x14ac:dyDescent="0.15">
      <c r="F154" s="24"/>
      <c r="G154" s="24"/>
    </row>
    <row r="155" spans="6:7" x14ac:dyDescent="0.15">
      <c r="F155" s="24"/>
      <c r="G155" s="24"/>
    </row>
    <row r="156" spans="6:7" x14ac:dyDescent="0.15">
      <c r="F156" s="24"/>
      <c r="G156" s="24"/>
    </row>
    <row r="157" spans="6:7" x14ac:dyDescent="0.15">
      <c r="F157" s="24"/>
      <c r="G157" s="24"/>
    </row>
    <row r="158" spans="6:7" x14ac:dyDescent="0.15">
      <c r="F158" s="24"/>
      <c r="G158" s="24"/>
    </row>
    <row r="159" spans="6:7" x14ac:dyDescent="0.15">
      <c r="F159" s="24"/>
      <c r="G159" s="24"/>
    </row>
    <row r="160" spans="6:7" x14ac:dyDescent="0.15">
      <c r="F160" s="24"/>
      <c r="G160" s="24"/>
    </row>
    <row r="161" spans="6:7" x14ac:dyDescent="0.15">
      <c r="F161" s="24"/>
      <c r="G161" s="24"/>
    </row>
    <row r="162" spans="6:7" x14ac:dyDescent="0.15">
      <c r="F162" s="24"/>
      <c r="G162" s="24"/>
    </row>
    <row r="163" spans="6:7" x14ac:dyDescent="0.15">
      <c r="F163" s="24"/>
      <c r="G163" s="24"/>
    </row>
    <row r="164" spans="6:7" x14ac:dyDescent="0.15">
      <c r="F164" s="24"/>
      <c r="G164" s="24"/>
    </row>
    <row r="165" spans="6:7" x14ac:dyDescent="0.15">
      <c r="F165" s="24"/>
      <c r="G165" s="24"/>
    </row>
    <row r="166" spans="6:7" x14ac:dyDescent="0.15">
      <c r="F166" s="24"/>
      <c r="G166" s="24"/>
    </row>
    <row r="167" spans="6:7" x14ac:dyDescent="0.15">
      <c r="F167" s="24"/>
      <c r="G167" s="24"/>
    </row>
    <row r="168" spans="6:7" x14ac:dyDescent="0.15">
      <c r="F168" s="24"/>
      <c r="G168" s="24"/>
    </row>
    <row r="169" spans="6:7" x14ac:dyDescent="0.15">
      <c r="F169" s="24"/>
      <c r="G169" s="24"/>
    </row>
    <row r="170" spans="6:7" x14ac:dyDescent="0.15">
      <c r="F170" s="24"/>
      <c r="G170" s="24"/>
    </row>
    <row r="171" spans="6:7" x14ac:dyDescent="0.15">
      <c r="F171" s="24"/>
      <c r="G171" s="24"/>
    </row>
    <row r="172" spans="6:7" x14ac:dyDescent="0.15">
      <c r="F172" s="24"/>
      <c r="G172" s="24"/>
    </row>
    <row r="173" spans="6:7" x14ac:dyDescent="0.15">
      <c r="F173" s="24"/>
      <c r="G173" s="24"/>
    </row>
    <row r="174" spans="6:7" x14ac:dyDescent="0.15">
      <c r="F174" s="24"/>
      <c r="G174" s="24"/>
    </row>
    <row r="175" spans="6:7" x14ac:dyDescent="0.15">
      <c r="F175" s="24"/>
      <c r="G175" s="24"/>
    </row>
    <row r="176" spans="6:7" x14ac:dyDescent="0.15">
      <c r="F176" s="24"/>
      <c r="G176" s="24"/>
    </row>
    <row r="177" spans="6:7" x14ac:dyDescent="0.15">
      <c r="F177" s="24"/>
      <c r="G177" s="24"/>
    </row>
    <row r="178" spans="6:7" x14ac:dyDescent="0.15">
      <c r="F178" s="24"/>
      <c r="G178" s="24"/>
    </row>
    <row r="179" spans="6:7" x14ac:dyDescent="0.15">
      <c r="F179" s="24"/>
      <c r="G179" s="24"/>
    </row>
    <row r="180" spans="6:7" x14ac:dyDescent="0.15">
      <c r="F180" s="24"/>
      <c r="G180" s="24"/>
    </row>
    <row r="181" spans="6:7" x14ac:dyDescent="0.15">
      <c r="F181" s="24"/>
      <c r="G181" s="24"/>
    </row>
    <row r="182" spans="6:7" x14ac:dyDescent="0.15">
      <c r="F182" s="24"/>
      <c r="G182" s="24"/>
    </row>
    <row r="183" spans="6:7" x14ac:dyDescent="0.15">
      <c r="F183" s="24"/>
      <c r="G183" s="24"/>
    </row>
    <row r="184" spans="6:7" x14ac:dyDescent="0.15">
      <c r="F184" s="24"/>
      <c r="G184" s="24"/>
    </row>
    <row r="185" spans="6:7" x14ac:dyDescent="0.15">
      <c r="F185" s="24"/>
      <c r="G185" s="24"/>
    </row>
    <row r="186" spans="6:7" x14ac:dyDescent="0.15">
      <c r="F186" s="24"/>
      <c r="G186" s="24"/>
    </row>
    <row r="187" spans="6:7" x14ac:dyDescent="0.15">
      <c r="F187" s="24"/>
      <c r="G187" s="24"/>
    </row>
    <row r="188" spans="6:7" x14ac:dyDescent="0.15">
      <c r="F188" s="24"/>
      <c r="G188" s="24"/>
    </row>
    <row r="189" spans="6:7" x14ac:dyDescent="0.15">
      <c r="F189" s="24"/>
      <c r="G189" s="24"/>
    </row>
    <row r="190" spans="6:7" x14ac:dyDescent="0.15">
      <c r="F190" s="24"/>
      <c r="G190" s="24"/>
    </row>
    <row r="191" spans="6:7" x14ac:dyDescent="0.15">
      <c r="F191" s="24"/>
      <c r="G191" s="24"/>
    </row>
    <row r="192" spans="6:7" x14ac:dyDescent="0.15">
      <c r="F192" s="24"/>
      <c r="G192" s="24"/>
    </row>
    <row r="193" spans="6:7" x14ac:dyDescent="0.15">
      <c r="F193" s="24"/>
      <c r="G193" s="24"/>
    </row>
    <row r="194" spans="6:7" x14ac:dyDescent="0.15">
      <c r="F194" s="24"/>
      <c r="G194" s="24"/>
    </row>
    <row r="195" spans="6:7" x14ac:dyDescent="0.15">
      <c r="F195" s="24"/>
      <c r="G195" s="24"/>
    </row>
    <row r="196" spans="6:7" x14ac:dyDescent="0.15">
      <c r="F196" s="24"/>
      <c r="G196" s="24"/>
    </row>
    <row r="197" spans="6:7" x14ac:dyDescent="0.15">
      <c r="F197" s="24"/>
      <c r="G197" s="24"/>
    </row>
    <row r="198" spans="6:7" x14ac:dyDescent="0.15">
      <c r="F198" s="24"/>
      <c r="G198" s="24"/>
    </row>
    <row r="199" spans="6:7" x14ac:dyDescent="0.15">
      <c r="F199" s="24"/>
      <c r="G199" s="24"/>
    </row>
    <row r="200" spans="6:7" x14ac:dyDescent="0.15">
      <c r="F200" s="24"/>
      <c r="G200" s="24"/>
    </row>
    <row r="201" spans="6:7" x14ac:dyDescent="0.15">
      <c r="F201" s="24"/>
      <c r="G201" s="24"/>
    </row>
    <row r="202" spans="6:7" x14ac:dyDescent="0.15">
      <c r="F202" s="24"/>
      <c r="G202" s="24"/>
    </row>
    <row r="203" spans="6:7" x14ac:dyDescent="0.15">
      <c r="F203" s="24"/>
      <c r="G203" s="24"/>
    </row>
    <row r="204" spans="6:7" x14ac:dyDescent="0.15">
      <c r="F204" s="24"/>
      <c r="G204" s="24"/>
    </row>
    <row r="205" spans="6:7" x14ac:dyDescent="0.15">
      <c r="F205" s="24"/>
      <c r="G205" s="24"/>
    </row>
    <row r="206" spans="6:7" x14ac:dyDescent="0.15">
      <c r="F206" s="24"/>
      <c r="G206" s="24"/>
    </row>
    <row r="207" spans="6:7" x14ac:dyDescent="0.15">
      <c r="F207" s="24"/>
      <c r="G207" s="24"/>
    </row>
    <row r="208" spans="6:7" x14ac:dyDescent="0.15">
      <c r="F208" s="24"/>
      <c r="G208" s="24"/>
    </row>
    <row r="209" spans="6:7" x14ac:dyDescent="0.15">
      <c r="F209" s="24"/>
      <c r="G209" s="24"/>
    </row>
    <row r="210" spans="6:7" x14ac:dyDescent="0.15">
      <c r="F210" s="24"/>
      <c r="G210" s="24"/>
    </row>
    <row r="211" spans="6:7" x14ac:dyDescent="0.15">
      <c r="F211" s="24"/>
      <c r="G211" s="24"/>
    </row>
  </sheetData>
  <mergeCells count="1">
    <mergeCell ref="G96:G97"/>
  </mergeCells>
  <phoneticPr fontId="2"/>
  <pageMargins left="0.39370078740157483" right="0" top="0.39370078740157483" bottom="0" header="0.43307086614173229" footer="0.19685039370078741"/>
  <pageSetup paperSize="9" scale="60" orientation="landscape" r:id="rId1"/>
  <headerFooter alignWithMargins="0"/>
  <rowBreaks count="1" manualBreakCount="1">
    <brk id="34"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4"/>
  <sheetViews>
    <sheetView view="pageBreakPreview" zoomScaleNormal="100" zoomScaleSheetLayoutView="100" workbookViewId="0"/>
  </sheetViews>
  <sheetFormatPr defaultRowHeight="13.5" x14ac:dyDescent="0.15"/>
  <cols>
    <col min="1" max="1" width="3.125" customWidth="1"/>
    <col min="2" max="2" width="4.625" customWidth="1"/>
    <col min="3" max="3" width="25.5" bestFit="1" customWidth="1"/>
    <col min="4" max="4" width="4.625" customWidth="1"/>
    <col min="5" max="5" width="38.125" customWidth="1"/>
    <col min="6" max="6" width="12.5" style="14" customWidth="1"/>
    <col min="7" max="7" width="12.5" customWidth="1"/>
    <col min="8" max="10" width="12.5" style="167" customWidth="1"/>
    <col min="11" max="11" width="12.5" style="244" customWidth="1"/>
    <col min="12" max="12" width="12.5" style="268" customWidth="1"/>
    <col min="13" max="13" width="12.5" customWidth="1"/>
    <col min="14" max="16" width="12.5" style="268" customWidth="1"/>
  </cols>
  <sheetData>
    <row r="1" spans="1:16" x14ac:dyDescent="0.15">
      <c r="A1" s="139"/>
      <c r="I1" s="204"/>
      <c r="J1" s="204"/>
      <c r="K1" s="261"/>
      <c r="L1" s="261"/>
      <c r="M1" s="204"/>
      <c r="N1" s="261"/>
      <c r="O1" s="261"/>
      <c r="P1" s="261"/>
    </row>
    <row r="2" spans="1:16" x14ac:dyDescent="0.15">
      <c r="E2" s="26"/>
      <c r="F2" s="268"/>
      <c r="H2" s="268"/>
      <c r="I2" s="268"/>
      <c r="J2" s="268"/>
      <c r="K2" s="268"/>
      <c r="N2" s="218"/>
      <c r="O2" s="218"/>
      <c r="P2" s="218" t="s">
        <v>221</v>
      </c>
    </row>
    <row r="3" spans="1:16" s="268" customFormat="1" x14ac:dyDescent="0.15">
      <c r="E3" s="247"/>
      <c r="G3" s="314"/>
      <c r="N3" s="218"/>
      <c r="O3" s="218"/>
      <c r="P3" s="218" t="s">
        <v>236</v>
      </c>
    </row>
    <row r="4" spans="1:16" s="268" customFormat="1" ht="12" customHeight="1" thickBot="1" x14ac:dyDescent="0.2">
      <c r="E4" s="247"/>
      <c r="G4" s="337"/>
      <c r="M4" s="370"/>
      <c r="N4" s="370"/>
      <c r="O4" s="258"/>
      <c r="P4" s="258"/>
    </row>
    <row r="5" spans="1:16" s="41" customFormat="1" ht="14.25" customHeight="1" thickBot="1" x14ac:dyDescent="0.2">
      <c r="B5" s="60" t="s">
        <v>332</v>
      </c>
      <c r="C5" s="60"/>
      <c r="D5" s="60" t="s">
        <v>331</v>
      </c>
      <c r="E5" s="60"/>
      <c r="F5" s="280" t="s">
        <v>173</v>
      </c>
      <c r="G5" s="280" t="s">
        <v>135</v>
      </c>
      <c r="H5" s="302" t="s">
        <v>134</v>
      </c>
      <c r="I5" s="302" t="s">
        <v>455</v>
      </c>
      <c r="J5" s="302" t="s">
        <v>456</v>
      </c>
      <c r="K5" s="302" t="s">
        <v>461</v>
      </c>
      <c r="L5" s="302" t="s">
        <v>490</v>
      </c>
      <c r="M5" s="302" t="s">
        <v>491</v>
      </c>
      <c r="N5" s="302" t="s">
        <v>514</v>
      </c>
      <c r="O5" s="302" t="s">
        <v>534</v>
      </c>
      <c r="P5" s="302" t="s">
        <v>616</v>
      </c>
    </row>
    <row r="6" spans="1:16" s="39" customFormat="1" x14ac:dyDescent="0.15">
      <c r="B6" s="58" t="s">
        <v>402</v>
      </c>
      <c r="C6" s="58"/>
      <c r="D6" s="58" t="s">
        <v>432</v>
      </c>
      <c r="E6" s="58"/>
      <c r="F6" s="272">
        <v>649703</v>
      </c>
      <c r="G6" s="272">
        <v>682439</v>
      </c>
      <c r="H6" s="272">
        <v>679157</v>
      </c>
      <c r="I6" s="272">
        <v>685906</v>
      </c>
      <c r="J6" s="272">
        <v>746792</v>
      </c>
      <c r="K6" s="262">
        <v>736763</v>
      </c>
      <c r="L6" s="262">
        <v>760252</v>
      </c>
      <c r="M6" s="262">
        <v>791427</v>
      </c>
      <c r="N6" s="262">
        <v>762650</v>
      </c>
      <c r="O6" s="262">
        <v>568900</v>
      </c>
      <c r="P6" s="262">
        <v>746217</v>
      </c>
    </row>
    <row r="7" spans="1:16" s="32" customFormat="1" x14ac:dyDescent="0.15">
      <c r="B7" s="19"/>
      <c r="C7" s="19" t="s">
        <v>434</v>
      </c>
      <c r="D7" s="19"/>
      <c r="E7" s="19" t="s">
        <v>299</v>
      </c>
      <c r="F7" s="282">
        <v>192718</v>
      </c>
      <c r="G7" s="282">
        <v>249342</v>
      </c>
      <c r="H7" s="282">
        <v>234555</v>
      </c>
      <c r="I7" s="282">
        <v>233419</v>
      </c>
      <c r="J7" s="282">
        <v>239544</v>
      </c>
      <c r="K7" s="281">
        <v>237136</v>
      </c>
      <c r="L7" s="281">
        <v>235967</v>
      </c>
      <c r="M7" s="281">
        <v>238562</v>
      </c>
      <c r="N7" s="281">
        <v>227176</v>
      </c>
      <c r="O7" s="281">
        <v>156926</v>
      </c>
      <c r="P7" s="281">
        <v>161623</v>
      </c>
    </row>
    <row r="8" spans="1:16" s="32" customFormat="1" x14ac:dyDescent="0.15">
      <c r="B8" s="9"/>
      <c r="C8" s="9" t="s">
        <v>435</v>
      </c>
      <c r="D8" s="9"/>
      <c r="E8" s="9" t="s">
        <v>300</v>
      </c>
      <c r="F8" s="282">
        <v>176114</v>
      </c>
      <c r="G8" s="282">
        <v>198343</v>
      </c>
      <c r="H8" s="282">
        <v>208610</v>
      </c>
      <c r="I8" s="282">
        <v>206444</v>
      </c>
      <c r="J8" s="282">
        <v>220923</v>
      </c>
      <c r="K8" s="281">
        <v>215709</v>
      </c>
      <c r="L8" s="281">
        <v>222586</v>
      </c>
      <c r="M8" s="281">
        <v>237276</v>
      </c>
      <c r="N8" s="281">
        <v>236046</v>
      </c>
      <c r="O8" s="281">
        <v>188360</v>
      </c>
      <c r="P8" s="281">
        <v>230526</v>
      </c>
    </row>
    <row r="9" spans="1:16" s="32" customFormat="1" x14ac:dyDescent="0.15">
      <c r="B9" s="9"/>
      <c r="C9" s="9" t="s">
        <v>298</v>
      </c>
      <c r="D9" s="9"/>
      <c r="E9" s="9" t="s">
        <v>301</v>
      </c>
      <c r="F9" s="282">
        <v>102313</v>
      </c>
      <c r="G9" s="282">
        <v>102695</v>
      </c>
      <c r="H9" s="282">
        <v>110350</v>
      </c>
      <c r="I9" s="282">
        <v>112632</v>
      </c>
      <c r="J9" s="282">
        <v>112490</v>
      </c>
      <c r="K9" s="281">
        <v>115193</v>
      </c>
      <c r="L9" s="281">
        <v>121078</v>
      </c>
      <c r="M9" s="281">
        <v>126531</v>
      </c>
      <c r="N9" s="284"/>
      <c r="O9" s="284"/>
      <c r="P9" s="284"/>
    </row>
    <row r="10" spans="1:16" s="171" customFormat="1" x14ac:dyDescent="0.15">
      <c r="B10" s="278"/>
      <c r="C10" s="186" t="s">
        <v>519</v>
      </c>
      <c r="D10" s="278"/>
      <c r="E10" s="278" t="s">
        <v>520</v>
      </c>
      <c r="F10" s="284"/>
      <c r="G10" s="284"/>
      <c r="H10" s="284"/>
      <c r="I10" s="284"/>
      <c r="J10" s="284"/>
      <c r="K10" s="284"/>
      <c r="L10" s="284"/>
      <c r="M10" s="284"/>
      <c r="N10" s="281">
        <v>74020</v>
      </c>
      <c r="O10" s="281">
        <v>42192</v>
      </c>
      <c r="P10" s="281">
        <v>62864</v>
      </c>
    </row>
    <row r="11" spans="1:16" s="171" customFormat="1" x14ac:dyDescent="0.15">
      <c r="B11" s="278"/>
      <c r="C11" s="186" t="s">
        <v>517</v>
      </c>
      <c r="D11" s="278"/>
      <c r="E11" s="186" t="s">
        <v>518</v>
      </c>
      <c r="F11" s="284"/>
      <c r="G11" s="284"/>
      <c r="H11" s="284"/>
      <c r="I11" s="284"/>
      <c r="J11" s="284"/>
      <c r="K11" s="284"/>
      <c r="L11" s="284"/>
      <c r="M11" s="284"/>
      <c r="N11" s="281">
        <v>58576</v>
      </c>
      <c r="O11" s="281">
        <v>58083</v>
      </c>
      <c r="P11" s="281">
        <v>59181</v>
      </c>
    </row>
    <row r="12" spans="1:16" s="32" customFormat="1" x14ac:dyDescent="0.15">
      <c r="B12" s="9"/>
      <c r="C12" s="9" t="s">
        <v>437</v>
      </c>
      <c r="D12" s="9"/>
      <c r="E12" s="186" t="s">
        <v>443</v>
      </c>
      <c r="F12" s="282">
        <v>67571</v>
      </c>
      <c r="G12" s="284"/>
      <c r="H12" s="284"/>
      <c r="I12" s="284"/>
      <c r="J12" s="284"/>
      <c r="K12" s="284"/>
      <c r="L12" s="284"/>
      <c r="M12" s="284"/>
      <c r="N12" s="284"/>
      <c r="O12" s="284"/>
      <c r="P12" s="284"/>
    </row>
    <row r="13" spans="1:16" s="171" customFormat="1" x14ac:dyDescent="0.15">
      <c r="B13" s="9"/>
      <c r="C13" s="186" t="s">
        <v>441</v>
      </c>
      <c r="D13" s="9"/>
      <c r="E13" s="186" t="s">
        <v>445</v>
      </c>
      <c r="F13" s="284"/>
      <c r="G13" s="282">
        <v>34086</v>
      </c>
      <c r="H13" s="282">
        <v>33006</v>
      </c>
      <c r="I13" s="282">
        <v>31965</v>
      </c>
      <c r="J13" s="282">
        <v>30502</v>
      </c>
      <c r="K13" s="281">
        <v>29938</v>
      </c>
      <c r="L13" s="281">
        <v>34022</v>
      </c>
      <c r="M13" s="281">
        <v>35528</v>
      </c>
      <c r="N13" s="281">
        <v>33766</v>
      </c>
      <c r="O13" s="281">
        <v>11960</v>
      </c>
      <c r="P13" s="281">
        <v>60419</v>
      </c>
    </row>
    <row r="14" spans="1:16" s="171" customFormat="1" x14ac:dyDescent="0.15">
      <c r="B14" s="9"/>
      <c r="C14" s="186" t="s">
        <v>442</v>
      </c>
      <c r="D14" s="9"/>
      <c r="E14" s="186" t="s">
        <v>444</v>
      </c>
      <c r="F14" s="284"/>
      <c r="G14" s="282">
        <v>36745</v>
      </c>
      <c r="H14" s="282">
        <v>37696</v>
      </c>
      <c r="I14" s="282">
        <v>39419</v>
      </c>
      <c r="J14" s="282">
        <v>76092</v>
      </c>
      <c r="K14" s="281">
        <v>71670</v>
      </c>
      <c r="L14" s="281">
        <v>83707</v>
      </c>
      <c r="M14" s="281">
        <v>89990</v>
      </c>
      <c r="N14" s="281">
        <v>76186</v>
      </c>
      <c r="O14" s="281">
        <v>85552</v>
      </c>
      <c r="P14" s="281">
        <v>143296</v>
      </c>
    </row>
    <row r="15" spans="1:16" s="32" customFormat="1" x14ac:dyDescent="0.15">
      <c r="B15" s="20"/>
      <c r="C15" s="20" t="s">
        <v>418</v>
      </c>
      <c r="D15" s="20"/>
      <c r="E15" s="20" t="s">
        <v>303</v>
      </c>
      <c r="F15" s="282">
        <v>64090</v>
      </c>
      <c r="G15" s="282">
        <v>64697</v>
      </c>
      <c r="H15" s="282">
        <v>63695</v>
      </c>
      <c r="I15" s="282">
        <v>63031</v>
      </c>
      <c r="J15" s="282">
        <v>68042</v>
      </c>
      <c r="K15" s="281">
        <v>65640</v>
      </c>
      <c r="L15" s="281">
        <v>67248</v>
      </c>
      <c r="M15" s="281">
        <v>64923</v>
      </c>
      <c r="N15" s="281">
        <v>60280</v>
      </c>
      <c r="O15" s="281">
        <v>19145</v>
      </c>
      <c r="P15" s="281">
        <v>25554</v>
      </c>
    </row>
    <row r="16" spans="1:16" s="32" customFormat="1" x14ac:dyDescent="0.15">
      <c r="B16" s="20"/>
      <c r="C16" s="20" t="s">
        <v>436</v>
      </c>
      <c r="D16" s="20"/>
      <c r="E16" s="20" t="s">
        <v>304</v>
      </c>
      <c r="F16" s="282">
        <v>53853</v>
      </c>
      <c r="G16" s="284"/>
      <c r="H16" s="284"/>
      <c r="I16" s="284"/>
      <c r="J16" s="284"/>
      <c r="K16" s="284"/>
      <c r="L16" s="284"/>
      <c r="M16" s="284"/>
      <c r="N16" s="284"/>
      <c r="O16" s="284"/>
      <c r="P16" s="284"/>
    </row>
    <row r="17" spans="2:16" s="32" customFormat="1" x14ac:dyDescent="0.15">
      <c r="B17" s="20"/>
      <c r="C17" s="20" t="s">
        <v>577</v>
      </c>
      <c r="D17" s="20"/>
      <c r="E17" s="206" t="s">
        <v>170</v>
      </c>
      <c r="F17" s="282">
        <v>31334</v>
      </c>
      <c r="G17" s="282">
        <v>36045</v>
      </c>
      <c r="H17" s="282">
        <v>34713</v>
      </c>
      <c r="I17" s="282">
        <v>41678</v>
      </c>
      <c r="J17" s="282">
        <v>38859</v>
      </c>
      <c r="K17" s="281">
        <v>42646</v>
      </c>
      <c r="L17" s="281">
        <v>42811</v>
      </c>
      <c r="M17" s="281">
        <v>43417</v>
      </c>
      <c r="N17" s="281">
        <v>42486</v>
      </c>
      <c r="O17" s="281">
        <v>49840</v>
      </c>
      <c r="P17" s="281">
        <v>51666</v>
      </c>
    </row>
    <row r="18" spans="2:16" s="32" customFormat="1" x14ac:dyDescent="0.15">
      <c r="B18" s="20"/>
      <c r="C18" s="20" t="s">
        <v>231</v>
      </c>
      <c r="D18" s="20"/>
      <c r="E18" s="20" t="s">
        <v>305</v>
      </c>
      <c r="F18" s="282">
        <v>-38293</v>
      </c>
      <c r="G18" s="282">
        <v>-39516</v>
      </c>
      <c r="H18" s="282">
        <v>-43469</v>
      </c>
      <c r="I18" s="282">
        <v>-42684</v>
      </c>
      <c r="J18" s="282">
        <v>-39660</v>
      </c>
      <c r="K18" s="281">
        <v>-41172</v>
      </c>
      <c r="L18" s="281">
        <v>-47169</v>
      </c>
      <c r="M18" s="281">
        <v>-44803</v>
      </c>
      <c r="N18" s="281">
        <v>-45887</v>
      </c>
      <c r="O18" s="281">
        <v>-43160</v>
      </c>
      <c r="P18" s="281">
        <v>-48914</v>
      </c>
    </row>
    <row r="19" spans="2:16" s="39" customFormat="1" x14ac:dyDescent="0.15">
      <c r="B19" s="79" t="s">
        <v>328</v>
      </c>
      <c r="C19" s="79"/>
      <c r="D19" s="79" t="s">
        <v>329</v>
      </c>
      <c r="E19" s="79"/>
      <c r="F19" s="273">
        <v>73809</v>
      </c>
      <c r="G19" s="273">
        <v>87921</v>
      </c>
      <c r="H19" s="273">
        <v>91828</v>
      </c>
      <c r="I19" s="273">
        <v>94026</v>
      </c>
      <c r="J19" s="273">
        <v>110293</v>
      </c>
      <c r="K19" s="255">
        <v>104058</v>
      </c>
      <c r="L19" s="255">
        <v>105211</v>
      </c>
      <c r="M19" s="255">
        <v>114937</v>
      </c>
      <c r="N19" s="255">
        <v>95170</v>
      </c>
      <c r="O19" s="255">
        <v>2066</v>
      </c>
      <c r="P19" s="255">
        <v>39212</v>
      </c>
    </row>
    <row r="20" spans="2:16" s="32" customFormat="1" x14ac:dyDescent="0.15">
      <c r="B20" s="12"/>
      <c r="C20" s="19" t="s">
        <v>434</v>
      </c>
      <c r="D20" s="19"/>
      <c r="E20" s="19" t="s">
        <v>299</v>
      </c>
      <c r="F20" s="282">
        <v>32342</v>
      </c>
      <c r="G20" s="282">
        <v>37208</v>
      </c>
      <c r="H20" s="282">
        <v>38494</v>
      </c>
      <c r="I20" s="282">
        <v>38553</v>
      </c>
      <c r="J20" s="282">
        <v>41270</v>
      </c>
      <c r="K20" s="281">
        <v>42237</v>
      </c>
      <c r="L20" s="281">
        <v>41586</v>
      </c>
      <c r="M20" s="281">
        <v>43455</v>
      </c>
      <c r="N20" s="281">
        <v>40056</v>
      </c>
      <c r="O20" s="281">
        <v>-5108</v>
      </c>
      <c r="P20" s="281">
        <v>5629</v>
      </c>
    </row>
    <row r="21" spans="2:16" s="32" customFormat="1" x14ac:dyDescent="0.15">
      <c r="B21" s="12"/>
      <c r="C21" s="9" t="s">
        <v>435</v>
      </c>
      <c r="D21" s="9"/>
      <c r="E21" s="9" t="s">
        <v>300</v>
      </c>
      <c r="F21" s="282">
        <v>29133</v>
      </c>
      <c r="G21" s="282">
        <v>37278</v>
      </c>
      <c r="H21" s="282">
        <v>38008</v>
      </c>
      <c r="I21" s="282">
        <v>37173</v>
      </c>
      <c r="J21" s="282">
        <v>49851</v>
      </c>
      <c r="K21" s="281">
        <v>41970</v>
      </c>
      <c r="L21" s="281">
        <v>40954</v>
      </c>
      <c r="M21" s="281">
        <v>49250</v>
      </c>
      <c r="N21" s="281">
        <v>41510</v>
      </c>
      <c r="O21" s="281">
        <v>28923</v>
      </c>
      <c r="P21" s="281">
        <v>32952</v>
      </c>
    </row>
    <row r="22" spans="2:16" s="32" customFormat="1" x14ac:dyDescent="0.15">
      <c r="B22" s="12"/>
      <c r="C22" s="9" t="s">
        <v>298</v>
      </c>
      <c r="D22" s="9"/>
      <c r="E22" s="9" t="s">
        <v>301</v>
      </c>
      <c r="F22" s="282">
        <v>10141</v>
      </c>
      <c r="G22" s="282">
        <v>11238</v>
      </c>
      <c r="H22" s="282">
        <v>14172</v>
      </c>
      <c r="I22" s="282">
        <v>14993</v>
      </c>
      <c r="J22" s="282">
        <v>15301</v>
      </c>
      <c r="K22" s="281">
        <v>15655</v>
      </c>
      <c r="L22" s="281">
        <v>17750</v>
      </c>
      <c r="M22" s="281">
        <v>18759</v>
      </c>
      <c r="N22" s="284"/>
      <c r="O22" s="284"/>
      <c r="P22" s="284"/>
    </row>
    <row r="23" spans="2:16" s="171" customFormat="1" x14ac:dyDescent="0.15">
      <c r="B23" s="12"/>
      <c r="C23" s="186" t="s">
        <v>519</v>
      </c>
      <c r="D23" s="278"/>
      <c r="E23" s="278" t="s">
        <v>520</v>
      </c>
      <c r="F23" s="284"/>
      <c r="G23" s="284"/>
      <c r="H23" s="284"/>
      <c r="I23" s="284"/>
      <c r="J23" s="284"/>
      <c r="K23" s="284"/>
      <c r="L23" s="284"/>
      <c r="M23" s="284"/>
      <c r="N23" s="281">
        <v>11695</v>
      </c>
      <c r="O23" s="281">
        <v>-2258</v>
      </c>
      <c r="P23" s="281">
        <v>9263</v>
      </c>
    </row>
    <row r="24" spans="2:16" s="171" customFormat="1" x14ac:dyDescent="0.15">
      <c r="B24" s="12"/>
      <c r="C24" s="186" t="s">
        <v>517</v>
      </c>
      <c r="D24" s="278"/>
      <c r="E24" s="186" t="s">
        <v>518</v>
      </c>
      <c r="F24" s="284"/>
      <c r="G24" s="284"/>
      <c r="H24" s="284"/>
      <c r="I24" s="284"/>
      <c r="J24" s="284"/>
      <c r="K24" s="284"/>
      <c r="L24" s="284"/>
      <c r="M24" s="284"/>
      <c r="N24" s="281">
        <v>5598</v>
      </c>
      <c r="O24" s="281">
        <v>5556</v>
      </c>
      <c r="P24" s="281">
        <v>5867</v>
      </c>
    </row>
    <row r="25" spans="2:16" s="32" customFormat="1" x14ac:dyDescent="0.15">
      <c r="B25" s="12"/>
      <c r="C25" s="9" t="s">
        <v>437</v>
      </c>
      <c r="D25" s="9"/>
      <c r="E25" s="9" t="s">
        <v>302</v>
      </c>
      <c r="F25" s="282">
        <v>3171</v>
      </c>
      <c r="G25" s="284"/>
      <c r="H25" s="284"/>
      <c r="I25" s="284"/>
      <c r="J25" s="284"/>
      <c r="K25" s="284"/>
      <c r="L25" s="284"/>
      <c r="M25" s="284"/>
      <c r="N25" s="284"/>
      <c r="O25" s="284"/>
      <c r="P25" s="284"/>
    </row>
    <row r="26" spans="2:16" s="171" customFormat="1" x14ac:dyDescent="0.15">
      <c r="B26" s="12"/>
      <c r="C26" s="186" t="s">
        <v>441</v>
      </c>
      <c r="D26" s="9"/>
      <c r="E26" s="186" t="s">
        <v>445</v>
      </c>
      <c r="F26" s="284"/>
      <c r="G26" s="282">
        <v>2451</v>
      </c>
      <c r="H26" s="282">
        <v>1224</v>
      </c>
      <c r="I26" s="282">
        <v>1227</v>
      </c>
      <c r="J26" s="282">
        <v>680</v>
      </c>
      <c r="K26" s="281">
        <v>637</v>
      </c>
      <c r="L26" s="281">
        <v>2055</v>
      </c>
      <c r="M26" s="281">
        <v>1764</v>
      </c>
      <c r="N26" s="281">
        <v>232</v>
      </c>
      <c r="O26" s="281">
        <v>-7397</v>
      </c>
      <c r="P26" s="281">
        <v>-5748</v>
      </c>
    </row>
    <row r="27" spans="2:16" s="171" customFormat="1" x14ac:dyDescent="0.15">
      <c r="B27" s="12"/>
      <c r="C27" s="186" t="s">
        <v>442</v>
      </c>
      <c r="D27" s="9"/>
      <c r="E27" s="186" t="s">
        <v>444</v>
      </c>
      <c r="F27" s="284"/>
      <c r="G27" s="282">
        <v>1809</v>
      </c>
      <c r="H27" s="282">
        <v>2051</v>
      </c>
      <c r="I27" s="282">
        <v>3053</v>
      </c>
      <c r="J27" s="282">
        <v>1788</v>
      </c>
      <c r="K27" s="281">
        <v>1587</v>
      </c>
      <c r="L27" s="281">
        <v>2777</v>
      </c>
      <c r="M27" s="281">
        <v>2392</v>
      </c>
      <c r="N27" s="281">
        <v>170</v>
      </c>
      <c r="O27" s="281">
        <v>2308</v>
      </c>
      <c r="P27" s="281">
        <v>8019</v>
      </c>
    </row>
    <row r="28" spans="2:16" s="32" customFormat="1" x14ac:dyDescent="0.15">
      <c r="B28" s="12"/>
      <c r="C28" s="20" t="s">
        <v>418</v>
      </c>
      <c r="D28" s="20"/>
      <c r="E28" s="20" t="s">
        <v>303</v>
      </c>
      <c r="F28" s="282">
        <v>-269</v>
      </c>
      <c r="G28" s="282">
        <v>525</v>
      </c>
      <c r="H28" s="282">
        <v>809</v>
      </c>
      <c r="I28" s="282">
        <v>1216</v>
      </c>
      <c r="J28" s="282">
        <v>3298</v>
      </c>
      <c r="K28" s="281">
        <v>2795</v>
      </c>
      <c r="L28" s="281">
        <v>2216</v>
      </c>
      <c r="M28" s="281">
        <v>1214</v>
      </c>
      <c r="N28" s="281">
        <v>-3142</v>
      </c>
      <c r="O28" s="281">
        <v>-17927</v>
      </c>
      <c r="P28" s="281">
        <v>-13176</v>
      </c>
    </row>
    <row r="29" spans="2:16" s="32" customFormat="1" x14ac:dyDescent="0.15">
      <c r="B29" s="12"/>
      <c r="C29" s="20" t="s">
        <v>436</v>
      </c>
      <c r="D29" s="20"/>
      <c r="E29" s="20" t="s">
        <v>304</v>
      </c>
      <c r="F29" s="282">
        <v>1333</v>
      </c>
      <c r="G29" s="284"/>
      <c r="H29" s="284"/>
      <c r="I29" s="284"/>
      <c r="J29" s="284"/>
      <c r="K29" s="284"/>
      <c r="L29" s="284"/>
      <c r="M29" s="284"/>
      <c r="N29" s="284"/>
      <c r="O29" s="284"/>
      <c r="P29" s="284"/>
    </row>
    <row r="30" spans="2:16" s="32" customFormat="1" x14ac:dyDescent="0.15">
      <c r="B30" s="12"/>
      <c r="C30" s="20" t="s">
        <v>577</v>
      </c>
      <c r="D30" s="20"/>
      <c r="E30" s="206" t="s">
        <v>580</v>
      </c>
      <c r="F30" s="282">
        <v>761</v>
      </c>
      <c r="G30" s="282">
        <v>307</v>
      </c>
      <c r="H30" s="282">
        <v>849</v>
      </c>
      <c r="I30" s="282">
        <v>1032</v>
      </c>
      <c r="J30" s="282">
        <v>967</v>
      </c>
      <c r="K30" s="281">
        <v>1340</v>
      </c>
      <c r="L30" s="281">
        <v>1929</v>
      </c>
      <c r="M30" s="281">
        <v>2333</v>
      </c>
      <c r="N30" s="281">
        <v>2381</v>
      </c>
      <c r="O30" s="281">
        <v>1881</v>
      </c>
      <c r="P30" s="281">
        <v>2385</v>
      </c>
    </row>
    <row r="31" spans="2:16" s="32" customFormat="1" ht="14.25" thickBot="1" x14ac:dyDescent="0.2">
      <c r="B31" s="12"/>
      <c r="C31" s="20" t="s">
        <v>231</v>
      </c>
      <c r="D31" s="20"/>
      <c r="E31" s="20" t="s">
        <v>305</v>
      </c>
      <c r="F31" s="282">
        <v>-2804</v>
      </c>
      <c r="G31" s="282">
        <v>-2898</v>
      </c>
      <c r="H31" s="282">
        <v>-3781</v>
      </c>
      <c r="I31" s="282">
        <v>-3223</v>
      </c>
      <c r="J31" s="282">
        <v>-2866</v>
      </c>
      <c r="K31" s="281">
        <v>-2167</v>
      </c>
      <c r="L31" s="260">
        <v>-4058</v>
      </c>
      <c r="M31" s="260">
        <v>-4231</v>
      </c>
      <c r="N31" s="260">
        <v>-3332</v>
      </c>
      <c r="O31" s="260">
        <v>-3911</v>
      </c>
      <c r="P31" s="260">
        <v>-5979</v>
      </c>
    </row>
    <row r="32" spans="2:16" s="39" customFormat="1" ht="7.5" customHeight="1" thickTop="1" thickBot="1" x14ac:dyDescent="0.2">
      <c r="B32" s="76"/>
      <c r="C32" s="76"/>
      <c r="D32" s="76"/>
      <c r="E32" s="76"/>
      <c r="F32" s="256"/>
      <c r="G32" s="256"/>
      <c r="H32" s="256"/>
      <c r="I32" s="256"/>
      <c r="J32" s="256"/>
      <c r="K32" s="306"/>
      <c r="L32" s="306"/>
      <c r="M32" s="306"/>
      <c r="N32" s="306"/>
      <c r="O32" s="306"/>
      <c r="P32" s="306"/>
    </row>
    <row r="33" spans="2:16" s="26" customFormat="1" ht="14.25" thickTop="1" x14ac:dyDescent="0.15">
      <c r="B33" s="80" t="s">
        <v>416</v>
      </c>
      <c r="C33" s="81"/>
      <c r="D33" s="83" t="s">
        <v>433</v>
      </c>
      <c r="E33" s="81"/>
      <c r="F33" s="257">
        <v>2274380</v>
      </c>
      <c r="G33" s="257">
        <v>2281007</v>
      </c>
      <c r="H33" s="257">
        <v>2286928</v>
      </c>
      <c r="I33" s="257">
        <v>2279638</v>
      </c>
      <c r="J33" s="257">
        <v>2282180</v>
      </c>
      <c r="K33" s="257">
        <v>2349831</v>
      </c>
      <c r="L33" s="257">
        <v>2404926</v>
      </c>
      <c r="M33" s="257">
        <v>2466223</v>
      </c>
      <c r="N33" s="257">
        <v>2489081</v>
      </c>
      <c r="O33" s="257">
        <v>2621028</v>
      </c>
      <c r="P33" s="257">
        <v>2722841</v>
      </c>
    </row>
    <row r="34" spans="2:16" s="26" customFormat="1" x14ac:dyDescent="0.15">
      <c r="B34" s="42"/>
      <c r="C34" s="19" t="s">
        <v>434</v>
      </c>
      <c r="D34" s="19"/>
      <c r="E34" s="19" t="s">
        <v>299</v>
      </c>
      <c r="F34" s="281">
        <v>738681</v>
      </c>
      <c r="G34" s="282">
        <v>760596</v>
      </c>
      <c r="H34" s="282">
        <v>764053</v>
      </c>
      <c r="I34" s="282">
        <v>778565</v>
      </c>
      <c r="J34" s="282">
        <v>794261</v>
      </c>
      <c r="K34" s="281">
        <v>802238</v>
      </c>
      <c r="L34" s="281">
        <v>799345</v>
      </c>
      <c r="M34" s="281">
        <v>800209</v>
      </c>
      <c r="N34" s="281">
        <v>816195</v>
      </c>
      <c r="O34" s="281">
        <v>814650</v>
      </c>
      <c r="P34" s="281">
        <v>833681</v>
      </c>
    </row>
    <row r="35" spans="2:16" s="26" customFormat="1" x14ac:dyDescent="0.15">
      <c r="B35" s="42"/>
      <c r="C35" s="9" t="s">
        <v>435</v>
      </c>
      <c r="D35" s="9"/>
      <c r="E35" s="9" t="s">
        <v>300</v>
      </c>
      <c r="F35" s="281">
        <v>1008850</v>
      </c>
      <c r="G35" s="282">
        <v>1016188</v>
      </c>
      <c r="H35" s="282">
        <v>1009407</v>
      </c>
      <c r="I35" s="282">
        <v>993303</v>
      </c>
      <c r="J35" s="282">
        <v>1022570</v>
      </c>
      <c r="K35" s="281">
        <v>1056719</v>
      </c>
      <c r="L35" s="281">
        <v>1086146</v>
      </c>
      <c r="M35" s="281">
        <v>1144513</v>
      </c>
      <c r="N35" s="281">
        <v>1178160</v>
      </c>
      <c r="O35" s="281">
        <v>1298114</v>
      </c>
      <c r="P35" s="281">
        <v>1368083</v>
      </c>
    </row>
    <row r="36" spans="2:16" s="26" customFormat="1" x14ac:dyDescent="0.15">
      <c r="B36" s="42"/>
      <c r="C36" s="9" t="s">
        <v>298</v>
      </c>
      <c r="D36" s="9"/>
      <c r="E36" s="186" t="s">
        <v>171</v>
      </c>
      <c r="F36" s="281">
        <v>140578</v>
      </c>
      <c r="G36" s="282">
        <v>141616</v>
      </c>
      <c r="H36" s="282">
        <v>142827</v>
      </c>
      <c r="I36" s="282">
        <v>143239</v>
      </c>
      <c r="J36" s="282">
        <v>142705</v>
      </c>
      <c r="K36" s="281">
        <v>147307</v>
      </c>
      <c r="L36" s="281">
        <v>150931</v>
      </c>
      <c r="M36" s="281">
        <v>158555</v>
      </c>
      <c r="N36" s="284"/>
      <c r="O36" s="284"/>
      <c r="P36" s="284"/>
    </row>
    <row r="37" spans="2:16" s="247" customFormat="1" x14ac:dyDescent="0.15">
      <c r="B37" s="42"/>
      <c r="C37" s="186" t="s">
        <v>519</v>
      </c>
      <c r="D37" s="278"/>
      <c r="E37" s="278" t="s">
        <v>520</v>
      </c>
      <c r="F37" s="284"/>
      <c r="G37" s="284"/>
      <c r="H37" s="284"/>
      <c r="I37" s="284"/>
      <c r="J37" s="284"/>
      <c r="K37" s="284"/>
      <c r="L37" s="284"/>
      <c r="M37" s="284"/>
      <c r="N37" s="281">
        <v>107608</v>
      </c>
      <c r="O37" s="281">
        <v>106310</v>
      </c>
      <c r="P37" s="281">
        <v>112522</v>
      </c>
    </row>
    <row r="38" spans="2:16" s="247" customFormat="1" x14ac:dyDescent="0.15">
      <c r="B38" s="42"/>
      <c r="C38" s="186" t="s">
        <v>517</v>
      </c>
      <c r="D38" s="278"/>
      <c r="E38" s="186" t="s">
        <v>518</v>
      </c>
      <c r="F38" s="284"/>
      <c r="G38" s="284"/>
      <c r="H38" s="284"/>
      <c r="I38" s="284"/>
      <c r="J38" s="284"/>
      <c r="K38" s="284"/>
      <c r="L38" s="284"/>
      <c r="M38" s="284"/>
      <c r="N38" s="281">
        <v>55658</v>
      </c>
      <c r="O38" s="281">
        <v>58743</v>
      </c>
      <c r="P38" s="281">
        <v>68338</v>
      </c>
    </row>
    <row r="39" spans="2:16" s="26" customFormat="1" x14ac:dyDescent="0.15">
      <c r="B39" s="42"/>
      <c r="C39" s="9" t="s">
        <v>437</v>
      </c>
      <c r="D39" s="9"/>
      <c r="E39" s="9" t="s">
        <v>302</v>
      </c>
      <c r="F39" s="281">
        <v>100497</v>
      </c>
      <c r="G39" s="284"/>
      <c r="H39" s="284"/>
      <c r="I39" s="284"/>
      <c r="J39" s="284"/>
      <c r="K39" s="284"/>
      <c r="L39" s="284"/>
      <c r="M39" s="284"/>
      <c r="N39" s="284"/>
      <c r="O39" s="284"/>
      <c r="P39" s="284"/>
    </row>
    <row r="40" spans="2:16" s="171" customFormat="1" x14ac:dyDescent="0.15">
      <c r="B40" s="12"/>
      <c r="C40" s="186" t="s">
        <v>441</v>
      </c>
      <c r="D40" s="9"/>
      <c r="E40" s="186" t="s">
        <v>445</v>
      </c>
      <c r="F40" s="284"/>
      <c r="G40" s="282">
        <v>71804</v>
      </c>
      <c r="H40" s="282">
        <v>74473</v>
      </c>
      <c r="I40" s="282">
        <v>68037</v>
      </c>
      <c r="J40" s="282">
        <v>65239</v>
      </c>
      <c r="K40" s="281">
        <v>73938</v>
      </c>
      <c r="L40" s="281">
        <v>85570</v>
      </c>
      <c r="M40" s="281">
        <v>91603</v>
      </c>
      <c r="N40" s="281">
        <v>47286</v>
      </c>
      <c r="O40" s="281">
        <v>29626</v>
      </c>
      <c r="P40" s="281">
        <v>46154</v>
      </c>
    </row>
    <row r="41" spans="2:16" s="171" customFormat="1" x14ac:dyDescent="0.15">
      <c r="B41" s="12"/>
      <c r="C41" s="186" t="s">
        <v>442</v>
      </c>
      <c r="D41" s="9"/>
      <c r="E41" s="186" t="s">
        <v>444</v>
      </c>
      <c r="F41" s="284"/>
      <c r="G41" s="282">
        <v>32672</v>
      </c>
      <c r="H41" s="282">
        <v>39786</v>
      </c>
      <c r="I41" s="282">
        <v>45828</v>
      </c>
      <c r="J41" s="282">
        <v>39899</v>
      </c>
      <c r="K41" s="281">
        <v>38658</v>
      </c>
      <c r="L41" s="281">
        <v>52460</v>
      </c>
      <c r="M41" s="281">
        <v>48925</v>
      </c>
      <c r="N41" s="281">
        <v>48429</v>
      </c>
      <c r="O41" s="281">
        <v>52616</v>
      </c>
      <c r="P41" s="281">
        <v>69188</v>
      </c>
    </row>
    <row r="42" spans="2:16" s="26" customFormat="1" x14ac:dyDescent="0.15">
      <c r="B42" s="42"/>
      <c r="C42" s="20" t="s">
        <v>418</v>
      </c>
      <c r="D42" s="20"/>
      <c r="E42" s="20" t="s">
        <v>303</v>
      </c>
      <c r="F42" s="281">
        <v>88144</v>
      </c>
      <c r="G42" s="282">
        <v>87232</v>
      </c>
      <c r="H42" s="282">
        <v>85730</v>
      </c>
      <c r="I42" s="282">
        <v>82199</v>
      </c>
      <c r="J42" s="282">
        <v>82754</v>
      </c>
      <c r="K42" s="281">
        <v>82562</v>
      </c>
      <c r="L42" s="281">
        <v>83652</v>
      </c>
      <c r="M42" s="281">
        <v>84071</v>
      </c>
      <c r="N42" s="281">
        <v>88030</v>
      </c>
      <c r="O42" s="281">
        <v>91230</v>
      </c>
      <c r="P42" s="281">
        <v>92432</v>
      </c>
    </row>
    <row r="43" spans="2:16" s="26" customFormat="1" x14ac:dyDescent="0.15">
      <c r="B43" s="42"/>
      <c r="C43" s="20" t="s">
        <v>436</v>
      </c>
      <c r="D43" s="20"/>
      <c r="E43" s="20" t="s">
        <v>304</v>
      </c>
      <c r="F43" s="281">
        <v>17870</v>
      </c>
      <c r="G43" s="284"/>
      <c r="H43" s="284"/>
      <c r="I43" s="284"/>
      <c r="J43" s="284"/>
      <c r="K43" s="284"/>
      <c r="L43" s="284"/>
      <c r="M43" s="284"/>
      <c r="N43" s="284"/>
      <c r="O43" s="284"/>
      <c r="P43" s="284"/>
    </row>
    <row r="44" spans="2:16" s="26" customFormat="1" x14ac:dyDescent="0.15">
      <c r="B44" s="42"/>
      <c r="C44" s="20" t="s">
        <v>577</v>
      </c>
      <c r="D44" s="12"/>
      <c r="E44" s="206" t="s">
        <v>580</v>
      </c>
      <c r="F44" s="281">
        <v>37866</v>
      </c>
      <c r="G44" s="282">
        <v>45532</v>
      </c>
      <c r="H44" s="282">
        <v>46094</v>
      </c>
      <c r="I44" s="282">
        <v>43769</v>
      </c>
      <c r="J44" s="282">
        <v>35849</v>
      </c>
      <c r="K44" s="281">
        <v>34144</v>
      </c>
      <c r="L44" s="281">
        <v>35364</v>
      </c>
      <c r="M44" s="281">
        <v>37520</v>
      </c>
      <c r="N44" s="281">
        <v>38040</v>
      </c>
      <c r="O44" s="281">
        <v>39985</v>
      </c>
      <c r="P44" s="281">
        <v>42004</v>
      </c>
    </row>
    <row r="45" spans="2:16" s="26" customFormat="1" x14ac:dyDescent="0.15">
      <c r="B45" s="42"/>
      <c r="C45" s="20" t="s">
        <v>231</v>
      </c>
      <c r="D45" s="20"/>
      <c r="E45" s="20" t="s">
        <v>305</v>
      </c>
      <c r="F45" s="281">
        <v>141890</v>
      </c>
      <c r="G45" s="282">
        <v>125365</v>
      </c>
      <c r="H45" s="282">
        <v>124554</v>
      </c>
      <c r="I45" s="282">
        <v>124694</v>
      </c>
      <c r="J45" s="282">
        <v>98899</v>
      </c>
      <c r="K45" s="281">
        <v>114261</v>
      </c>
      <c r="L45" s="281">
        <v>111454</v>
      </c>
      <c r="M45" s="281">
        <v>100823</v>
      </c>
      <c r="N45" s="281">
        <v>109672</v>
      </c>
      <c r="O45" s="281">
        <v>129750</v>
      </c>
      <c r="P45" s="281">
        <v>90434</v>
      </c>
    </row>
    <row r="46" spans="2:16" s="26" customFormat="1" x14ac:dyDescent="0.15">
      <c r="B46" s="79" t="s">
        <v>403</v>
      </c>
      <c r="C46" s="84"/>
      <c r="D46" s="85" t="s">
        <v>572</v>
      </c>
      <c r="E46" s="84"/>
      <c r="F46" s="255">
        <v>56968</v>
      </c>
      <c r="G46" s="255">
        <v>54540</v>
      </c>
      <c r="H46" s="255">
        <v>54474</v>
      </c>
      <c r="I46" s="255">
        <v>53143</v>
      </c>
      <c r="J46" s="255">
        <v>53701</v>
      </c>
      <c r="K46" s="255">
        <v>52800</v>
      </c>
      <c r="L46" s="255">
        <v>53276</v>
      </c>
      <c r="M46" s="255">
        <v>54172</v>
      </c>
      <c r="N46" s="255">
        <v>56542</v>
      </c>
      <c r="O46" s="255">
        <v>55733</v>
      </c>
      <c r="P46" s="255">
        <v>59107</v>
      </c>
    </row>
    <row r="47" spans="2:16" s="26" customFormat="1" x14ac:dyDescent="0.15">
      <c r="B47" s="42"/>
      <c r="C47" s="19" t="s">
        <v>434</v>
      </c>
      <c r="D47" s="19"/>
      <c r="E47" s="19" t="s">
        <v>299</v>
      </c>
      <c r="F47" s="281">
        <v>28018</v>
      </c>
      <c r="G47" s="282">
        <v>26948</v>
      </c>
      <c r="H47" s="282">
        <v>25951</v>
      </c>
      <c r="I47" s="282">
        <v>25433</v>
      </c>
      <c r="J47" s="282">
        <v>25691</v>
      </c>
      <c r="K47" s="281">
        <v>25919</v>
      </c>
      <c r="L47" s="281">
        <v>26661</v>
      </c>
      <c r="M47" s="281">
        <v>27354</v>
      </c>
      <c r="N47" s="281">
        <v>27621</v>
      </c>
      <c r="O47" s="281">
        <v>27052</v>
      </c>
      <c r="P47" s="281">
        <v>27222</v>
      </c>
    </row>
    <row r="48" spans="2:16" s="26" customFormat="1" x14ac:dyDescent="0.15">
      <c r="B48" s="42"/>
      <c r="C48" s="9" t="s">
        <v>435</v>
      </c>
      <c r="D48" s="9"/>
      <c r="E48" s="9" t="s">
        <v>300</v>
      </c>
      <c r="F48" s="281">
        <v>16768</v>
      </c>
      <c r="G48" s="282">
        <v>16424</v>
      </c>
      <c r="H48" s="282">
        <v>18017</v>
      </c>
      <c r="I48" s="282">
        <v>17218</v>
      </c>
      <c r="J48" s="282">
        <v>17916</v>
      </c>
      <c r="K48" s="281">
        <v>16800</v>
      </c>
      <c r="L48" s="281">
        <v>16536</v>
      </c>
      <c r="M48" s="281">
        <v>16640</v>
      </c>
      <c r="N48" s="281">
        <v>17150</v>
      </c>
      <c r="O48" s="281">
        <v>17302</v>
      </c>
      <c r="P48" s="281">
        <v>19600</v>
      </c>
    </row>
    <row r="49" spans="1:16" s="26" customFormat="1" x14ac:dyDescent="0.15">
      <c r="B49" s="42"/>
      <c r="C49" s="9" t="s">
        <v>298</v>
      </c>
      <c r="D49" s="9"/>
      <c r="E49" s="9" t="s">
        <v>301</v>
      </c>
      <c r="F49" s="281">
        <v>7524</v>
      </c>
      <c r="G49" s="282">
        <v>7607</v>
      </c>
      <c r="H49" s="282">
        <v>7059</v>
      </c>
      <c r="I49" s="282">
        <v>7010</v>
      </c>
      <c r="J49" s="282">
        <v>6656</v>
      </c>
      <c r="K49" s="281">
        <v>6729</v>
      </c>
      <c r="L49" s="281">
        <v>6792</v>
      </c>
      <c r="M49" s="281">
        <v>7037</v>
      </c>
      <c r="N49" s="284"/>
      <c r="O49" s="284"/>
      <c r="P49" s="284"/>
    </row>
    <row r="50" spans="1:16" s="247" customFormat="1" x14ac:dyDescent="0.15">
      <c r="B50" s="42"/>
      <c r="C50" s="186" t="s">
        <v>519</v>
      </c>
      <c r="D50" s="278"/>
      <c r="E50" s="278" t="s">
        <v>520</v>
      </c>
      <c r="F50" s="284"/>
      <c r="G50" s="284"/>
      <c r="H50" s="284"/>
      <c r="I50" s="284"/>
      <c r="J50" s="284"/>
      <c r="K50" s="284"/>
      <c r="L50" s="284"/>
      <c r="M50" s="284"/>
      <c r="N50" s="281">
        <v>3751</v>
      </c>
      <c r="O50" s="281">
        <v>2942</v>
      </c>
      <c r="P50" s="281">
        <v>3487</v>
      </c>
    </row>
    <row r="51" spans="1:16" s="247" customFormat="1" x14ac:dyDescent="0.15">
      <c r="B51" s="42"/>
      <c r="C51" s="186" t="s">
        <v>517</v>
      </c>
      <c r="D51" s="278"/>
      <c r="E51" s="186" t="s">
        <v>518</v>
      </c>
      <c r="F51" s="284"/>
      <c r="G51" s="284"/>
      <c r="H51" s="284"/>
      <c r="I51" s="284"/>
      <c r="J51" s="284"/>
      <c r="K51" s="284"/>
      <c r="L51" s="284"/>
      <c r="M51" s="284"/>
      <c r="N51" s="281">
        <v>3752</v>
      </c>
      <c r="O51" s="281">
        <v>4246</v>
      </c>
      <c r="P51" s="281">
        <v>4775</v>
      </c>
    </row>
    <row r="52" spans="1:16" s="26" customFormat="1" x14ac:dyDescent="0.15">
      <c r="B52" s="42"/>
      <c r="C52" s="9" t="s">
        <v>437</v>
      </c>
      <c r="D52" s="9"/>
      <c r="E52" s="9" t="s">
        <v>302</v>
      </c>
      <c r="F52" s="281">
        <v>1477</v>
      </c>
      <c r="G52" s="284"/>
      <c r="H52" s="284"/>
      <c r="I52" s="284"/>
      <c r="J52" s="284"/>
      <c r="K52" s="284"/>
      <c r="L52" s="284"/>
      <c r="M52" s="284"/>
      <c r="N52" s="284"/>
      <c r="O52" s="284"/>
      <c r="P52" s="284"/>
    </row>
    <row r="53" spans="1:16" s="171" customFormat="1" x14ac:dyDescent="0.15">
      <c r="B53" s="12"/>
      <c r="C53" s="186" t="s">
        <v>441</v>
      </c>
      <c r="D53" s="9"/>
      <c r="E53" s="186" t="s">
        <v>445</v>
      </c>
      <c r="F53" s="284"/>
      <c r="G53" s="282">
        <v>624</v>
      </c>
      <c r="H53" s="282">
        <v>806</v>
      </c>
      <c r="I53" s="282">
        <v>809</v>
      </c>
      <c r="J53" s="282">
        <v>773</v>
      </c>
      <c r="K53" s="281">
        <v>726</v>
      </c>
      <c r="L53" s="281">
        <v>680</v>
      </c>
      <c r="M53" s="281">
        <v>653</v>
      </c>
      <c r="N53" s="281">
        <v>761</v>
      </c>
      <c r="O53" s="281">
        <v>886</v>
      </c>
      <c r="P53" s="281">
        <v>912</v>
      </c>
    </row>
    <row r="54" spans="1:16" s="171" customFormat="1" x14ac:dyDescent="0.15">
      <c r="B54" s="12"/>
      <c r="C54" s="186" t="s">
        <v>442</v>
      </c>
      <c r="D54" s="9"/>
      <c r="E54" s="186" t="s">
        <v>444</v>
      </c>
      <c r="F54" s="284"/>
      <c r="G54" s="282">
        <v>673</v>
      </c>
      <c r="H54" s="282">
        <v>703</v>
      </c>
      <c r="I54" s="282">
        <v>738</v>
      </c>
      <c r="J54" s="282">
        <v>730</v>
      </c>
      <c r="K54" s="281">
        <v>680</v>
      </c>
      <c r="L54" s="281">
        <v>662</v>
      </c>
      <c r="M54" s="281">
        <v>619</v>
      </c>
      <c r="N54" s="281">
        <v>1310</v>
      </c>
      <c r="O54" s="281">
        <v>1288</v>
      </c>
      <c r="P54" s="281">
        <v>1592</v>
      </c>
    </row>
    <row r="55" spans="1:16" s="26" customFormat="1" x14ac:dyDescent="0.15">
      <c r="B55" s="42"/>
      <c r="C55" s="20" t="s">
        <v>418</v>
      </c>
      <c r="D55" s="20"/>
      <c r="E55" s="20" t="s">
        <v>303</v>
      </c>
      <c r="F55" s="281">
        <v>2526</v>
      </c>
      <c r="G55" s="282">
        <v>2194</v>
      </c>
      <c r="H55" s="282">
        <v>2089</v>
      </c>
      <c r="I55" s="282">
        <v>2035</v>
      </c>
      <c r="J55" s="282">
        <v>1838</v>
      </c>
      <c r="K55" s="281">
        <v>1877</v>
      </c>
      <c r="L55" s="281">
        <v>2099</v>
      </c>
      <c r="M55" s="281">
        <v>2140</v>
      </c>
      <c r="N55" s="281">
        <v>2503</v>
      </c>
      <c r="O55" s="281">
        <v>2369</v>
      </c>
      <c r="P55" s="281">
        <v>2216</v>
      </c>
    </row>
    <row r="56" spans="1:16" s="26" customFormat="1" x14ac:dyDescent="0.15">
      <c r="B56" s="42"/>
      <c r="C56" s="20" t="s">
        <v>436</v>
      </c>
      <c r="D56" s="20"/>
      <c r="E56" s="20" t="s">
        <v>304</v>
      </c>
      <c r="F56" s="281">
        <v>821</v>
      </c>
      <c r="G56" s="284"/>
      <c r="H56" s="284"/>
      <c r="I56" s="284"/>
      <c r="J56" s="284"/>
      <c r="K56" s="284"/>
      <c r="L56" s="284"/>
      <c r="M56" s="284"/>
      <c r="N56" s="284"/>
      <c r="O56" s="284"/>
      <c r="P56" s="284"/>
    </row>
    <row r="57" spans="1:16" s="26" customFormat="1" x14ac:dyDescent="0.15">
      <c r="B57" s="42"/>
      <c r="C57" s="20" t="s">
        <v>577</v>
      </c>
      <c r="D57" s="20"/>
      <c r="E57" s="206" t="s">
        <v>580</v>
      </c>
      <c r="F57" s="281">
        <v>362</v>
      </c>
      <c r="G57" s="282">
        <v>362</v>
      </c>
      <c r="H57" s="282">
        <v>349</v>
      </c>
      <c r="I57" s="282">
        <v>479</v>
      </c>
      <c r="J57" s="282">
        <v>537</v>
      </c>
      <c r="K57" s="281">
        <v>546</v>
      </c>
      <c r="L57" s="281">
        <v>411</v>
      </c>
      <c r="M57" s="281">
        <v>360</v>
      </c>
      <c r="N57" s="281">
        <v>381</v>
      </c>
      <c r="O57" s="281">
        <v>456</v>
      </c>
      <c r="P57" s="281">
        <v>396</v>
      </c>
    </row>
    <row r="58" spans="1:16" s="26" customFormat="1" x14ac:dyDescent="0.15">
      <c r="B58" s="323"/>
      <c r="C58" s="325" t="s">
        <v>231</v>
      </c>
      <c r="D58" s="325"/>
      <c r="E58" s="325" t="s">
        <v>305</v>
      </c>
      <c r="F58" s="165">
        <v>-530</v>
      </c>
      <c r="G58" s="310">
        <v>-296</v>
      </c>
      <c r="H58" s="310">
        <v>-503</v>
      </c>
      <c r="I58" s="310">
        <v>-582</v>
      </c>
      <c r="J58" s="310">
        <v>-443</v>
      </c>
      <c r="K58" s="165">
        <v>-480</v>
      </c>
      <c r="L58" s="165">
        <v>-569</v>
      </c>
      <c r="M58" s="165">
        <v>-634</v>
      </c>
      <c r="N58" s="165">
        <v>-691</v>
      </c>
      <c r="O58" s="165">
        <v>-812</v>
      </c>
      <c r="P58" s="165">
        <v>-1095</v>
      </c>
    </row>
    <row r="59" spans="1:16" s="247" customFormat="1" ht="2.25" customHeight="1" x14ac:dyDescent="0.15">
      <c r="B59" s="343"/>
      <c r="C59" s="89"/>
      <c r="D59" s="89"/>
      <c r="E59" s="89"/>
      <c r="F59" s="344"/>
      <c r="G59" s="345"/>
      <c r="H59" s="345"/>
      <c r="I59" s="345"/>
      <c r="J59" s="345"/>
      <c r="K59" s="344"/>
      <c r="L59" s="344"/>
      <c r="M59" s="344"/>
      <c r="N59" s="344"/>
      <c r="O59" s="344"/>
      <c r="P59" s="344"/>
    </row>
    <row r="60" spans="1:16" s="247" customFormat="1" ht="11.25" customHeight="1" x14ac:dyDescent="0.15">
      <c r="A60" s="132" t="s">
        <v>596</v>
      </c>
      <c r="B60" s="74" t="s">
        <v>597</v>
      </c>
      <c r="C60" s="20"/>
      <c r="D60" s="20"/>
      <c r="E60" s="20"/>
      <c r="F60" s="281"/>
      <c r="G60" s="282"/>
      <c r="H60" s="282"/>
      <c r="I60" s="282"/>
      <c r="J60" s="282"/>
      <c r="K60" s="281"/>
      <c r="L60" s="281"/>
      <c r="M60" s="281"/>
      <c r="N60" s="281"/>
      <c r="O60" s="281"/>
      <c r="P60" s="281"/>
    </row>
    <row r="61" spans="1:16" s="247" customFormat="1" ht="11.25" customHeight="1" x14ac:dyDescent="0.15">
      <c r="A61" s="132" t="s">
        <v>596</v>
      </c>
      <c r="B61" s="74" t="s">
        <v>606</v>
      </c>
      <c r="C61" s="20"/>
      <c r="D61" s="20"/>
      <c r="E61" s="20"/>
      <c r="F61" s="281"/>
      <c r="G61" s="282"/>
      <c r="H61" s="282"/>
      <c r="I61" s="282"/>
      <c r="J61" s="282"/>
      <c r="K61" s="281"/>
      <c r="L61" s="281"/>
      <c r="M61" s="281"/>
      <c r="N61" s="281"/>
      <c r="O61" s="281"/>
      <c r="P61" s="281"/>
    </row>
    <row r="62" spans="1:16" s="247" customFormat="1" ht="11.25" customHeight="1" x14ac:dyDescent="0.15">
      <c r="A62" s="304" t="s">
        <v>133</v>
      </c>
      <c r="B62" s="324" t="s">
        <v>589</v>
      </c>
      <c r="C62" s="20"/>
      <c r="D62" s="20"/>
      <c r="E62" s="20"/>
      <c r="F62" s="281"/>
      <c r="G62" s="282"/>
      <c r="H62" s="282"/>
      <c r="I62" s="282"/>
      <c r="J62" s="282"/>
      <c r="K62" s="281"/>
      <c r="L62" s="281"/>
      <c r="M62" s="281"/>
      <c r="N62" s="281"/>
      <c r="O62" s="281"/>
      <c r="P62" s="281"/>
    </row>
    <row r="63" spans="1:16" s="247" customFormat="1" ht="11.25" customHeight="1" x14ac:dyDescent="0.15">
      <c r="A63" s="304" t="s">
        <v>133</v>
      </c>
      <c r="B63" s="324" t="s">
        <v>521</v>
      </c>
      <c r="C63" s="20"/>
      <c r="D63" s="20"/>
      <c r="E63" s="20"/>
      <c r="F63" s="281"/>
      <c r="G63" s="282"/>
      <c r="H63" s="282"/>
      <c r="I63" s="282"/>
      <c r="J63" s="282"/>
      <c r="K63" s="281"/>
      <c r="L63" s="281"/>
      <c r="M63" s="281"/>
      <c r="N63" s="281"/>
      <c r="O63" s="281"/>
      <c r="P63" s="281"/>
    </row>
    <row r="64" spans="1:16" s="247" customFormat="1" ht="11.25" customHeight="1" x14ac:dyDescent="0.15">
      <c r="A64" s="324"/>
      <c r="B64" s="324" t="s">
        <v>551</v>
      </c>
      <c r="C64" s="20"/>
      <c r="D64" s="20"/>
      <c r="E64" s="20"/>
      <c r="F64" s="281"/>
      <c r="G64" s="282"/>
      <c r="H64" s="282"/>
      <c r="I64" s="282"/>
      <c r="J64" s="282"/>
      <c r="K64" s="281"/>
      <c r="L64" s="281"/>
      <c r="M64" s="281"/>
      <c r="N64" s="281"/>
      <c r="O64" s="281"/>
      <c r="P64" s="281"/>
    </row>
    <row r="65" spans="1:16" s="247" customFormat="1" ht="11.25" customHeight="1" x14ac:dyDescent="0.15">
      <c r="A65" s="304" t="s">
        <v>133</v>
      </c>
      <c r="B65" s="74" t="s">
        <v>598</v>
      </c>
      <c r="C65" s="20"/>
      <c r="D65" s="20"/>
      <c r="E65" s="20"/>
      <c r="F65" s="281"/>
      <c r="G65" s="282"/>
      <c r="H65" s="282"/>
      <c r="I65" s="282"/>
      <c r="J65" s="282"/>
      <c r="K65" s="281"/>
      <c r="L65" s="281"/>
      <c r="M65" s="281"/>
      <c r="N65" s="281"/>
      <c r="O65" s="281"/>
      <c r="P65" s="281"/>
    </row>
    <row r="66" spans="1:16" s="247" customFormat="1" x14ac:dyDescent="0.15">
      <c r="A66" s="132" t="s">
        <v>596</v>
      </c>
      <c r="B66" s="74" t="s">
        <v>607</v>
      </c>
      <c r="C66" s="20"/>
      <c r="D66" s="20"/>
      <c r="E66" s="20"/>
      <c r="F66" s="281"/>
      <c r="G66" s="282"/>
      <c r="H66" s="282"/>
      <c r="I66" s="282"/>
      <c r="J66" s="282"/>
      <c r="K66" s="281"/>
      <c r="L66" s="281"/>
      <c r="M66" s="281"/>
      <c r="N66" s="281"/>
      <c r="O66" s="281"/>
      <c r="P66" s="281"/>
    </row>
    <row r="67" spans="1:16" s="248" customFormat="1" x14ac:dyDescent="0.15">
      <c r="A67" s="304" t="s">
        <v>133</v>
      </c>
      <c r="B67" s="324" t="s">
        <v>634</v>
      </c>
      <c r="C67" s="249"/>
      <c r="D67" s="249"/>
      <c r="F67" s="281"/>
      <c r="G67" s="281"/>
      <c r="H67" s="281"/>
      <c r="I67" s="281"/>
      <c r="J67" s="281"/>
      <c r="K67" s="281"/>
      <c r="L67" s="281"/>
      <c r="M67" s="281"/>
      <c r="N67" s="281"/>
      <c r="O67" s="281"/>
      <c r="P67" s="281"/>
    </row>
    <row r="68" spans="1:16" s="248" customFormat="1" x14ac:dyDescent="0.15">
      <c r="A68" s="304" t="s">
        <v>133</v>
      </c>
      <c r="B68" s="324" t="s">
        <v>628</v>
      </c>
      <c r="C68" s="249"/>
      <c r="D68" s="249"/>
      <c r="F68" s="281"/>
      <c r="G68" s="281"/>
      <c r="H68" s="281"/>
      <c r="I68" s="281"/>
      <c r="J68" s="281"/>
      <c r="K68" s="281"/>
      <c r="L68" s="281"/>
      <c r="M68" s="281"/>
      <c r="N68" s="281"/>
      <c r="O68" s="281"/>
      <c r="P68" s="281"/>
    </row>
    <row r="69" spans="1:16" s="247" customFormat="1" ht="8.25" customHeight="1" x14ac:dyDescent="0.15">
      <c r="A69" s="132"/>
      <c r="B69" s="74"/>
      <c r="C69" s="20"/>
      <c r="D69" s="20"/>
      <c r="E69" s="20"/>
      <c r="F69" s="281"/>
      <c r="G69" s="282"/>
      <c r="H69" s="282"/>
      <c r="I69" s="282"/>
      <c r="J69" s="282"/>
      <c r="K69" s="281"/>
      <c r="L69" s="281"/>
      <c r="M69" s="281"/>
      <c r="N69" s="281"/>
      <c r="O69" s="281"/>
      <c r="P69" s="281"/>
    </row>
    <row r="70" spans="1:16" s="26" customFormat="1" x14ac:dyDescent="0.15">
      <c r="B70" s="79" t="s">
        <v>407</v>
      </c>
      <c r="C70" s="351"/>
      <c r="D70" s="53" t="s">
        <v>330</v>
      </c>
      <c r="E70" s="351"/>
      <c r="F70" s="253">
        <v>20212</v>
      </c>
      <c r="G70" s="298">
        <v>5402</v>
      </c>
      <c r="H70" s="298">
        <v>2297</v>
      </c>
      <c r="I70" s="298">
        <v>5125</v>
      </c>
      <c r="J70" s="298">
        <v>2692</v>
      </c>
      <c r="K70" s="298">
        <v>901</v>
      </c>
      <c r="L70" s="298">
        <v>819</v>
      </c>
      <c r="M70" s="298">
        <v>19262</v>
      </c>
      <c r="N70" s="332">
        <v>361</v>
      </c>
      <c r="O70" s="332" t="s">
        <v>620</v>
      </c>
      <c r="P70" s="332" t="s">
        <v>620</v>
      </c>
    </row>
    <row r="71" spans="1:16" s="26" customFormat="1" x14ac:dyDescent="0.15">
      <c r="B71" s="42"/>
      <c r="C71" s="19" t="s">
        <v>434</v>
      </c>
      <c r="D71" s="19"/>
      <c r="E71" s="19" t="s">
        <v>299</v>
      </c>
      <c r="F71" s="281">
        <v>12</v>
      </c>
      <c r="G71" s="283">
        <v>704</v>
      </c>
      <c r="H71" s="283">
        <v>69</v>
      </c>
      <c r="I71" s="283">
        <v>54</v>
      </c>
      <c r="J71" s="283">
        <v>391</v>
      </c>
      <c r="K71" s="283">
        <v>72</v>
      </c>
      <c r="L71" s="283">
        <v>44</v>
      </c>
      <c r="M71" s="283">
        <v>19227</v>
      </c>
      <c r="N71" s="281" t="s">
        <v>248</v>
      </c>
      <c r="O71" s="281" t="s">
        <v>248</v>
      </c>
      <c r="P71" s="281" t="s">
        <v>248</v>
      </c>
    </row>
    <row r="72" spans="1:16" s="26" customFormat="1" x14ac:dyDescent="0.15">
      <c r="B72" s="42"/>
      <c r="C72" s="9" t="s">
        <v>435</v>
      </c>
      <c r="D72" s="9"/>
      <c r="E72" s="9" t="s">
        <v>300</v>
      </c>
      <c r="F72" s="281">
        <v>17139</v>
      </c>
      <c r="G72" s="283">
        <v>1711</v>
      </c>
      <c r="H72" s="283">
        <v>547</v>
      </c>
      <c r="I72" s="283">
        <v>291</v>
      </c>
      <c r="J72" s="283">
        <v>240</v>
      </c>
      <c r="K72" s="283">
        <v>16</v>
      </c>
      <c r="L72" s="283">
        <v>407</v>
      </c>
      <c r="M72" s="281" t="s">
        <v>248</v>
      </c>
      <c r="N72" s="281" t="s">
        <v>248</v>
      </c>
      <c r="O72" s="281" t="s">
        <v>248</v>
      </c>
      <c r="P72" s="281" t="s">
        <v>248</v>
      </c>
    </row>
    <row r="73" spans="1:16" s="26" customFormat="1" x14ac:dyDescent="0.15">
      <c r="B73" s="42"/>
      <c r="C73" s="9" t="s">
        <v>298</v>
      </c>
      <c r="D73" s="9"/>
      <c r="E73" s="9" t="s">
        <v>301</v>
      </c>
      <c r="F73" s="281">
        <v>762</v>
      </c>
      <c r="G73" s="283">
        <v>1135</v>
      </c>
      <c r="H73" s="283">
        <v>1214</v>
      </c>
      <c r="I73" s="283">
        <v>46</v>
      </c>
      <c r="J73" s="283">
        <v>22</v>
      </c>
      <c r="K73" s="281" t="s">
        <v>248</v>
      </c>
      <c r="L73" s="281" t="s">
        <v>248</v>
      </c>
      <c r="M73" s="281" t="s">
        <v>248</v>
      </c>
      <c r="N73" s="284"/>
      <c r="O73" s="284"/>
      <c r="P73" s="284"/>
    </row>
    <row r="74" spans="1:16" s="247" customFormat="1" x14ac:dyDescent="0.15">
      <c r="B74" s="42"/>
      <c r="C74" s="186" t="s">
        <v>519</v>
      </c>
      <c r="D74" s="278"/>
      <c r="E74" s="278" t="s">
        <v>520</v>
      </c>
      <c r="F74" s="284"/>
      <c r="G74" s="284"/>
      <c r="H74" s="284"/>
      <c r="I74" s="284"/>
      <c r="J74" s="284"/>
      <c r="K74" s="284"/>
      <c r="L74" s="284"/>
      <c r="M74" s="284"/>
      <c r="N74" s="281" t="s">
        <v>248</v>
      </c>
      <c r="O74" s="281" t="s">
        <v>248</v>
      </c>
      <c r="P74" s="281" t="s">
        <v>248</v>
      </c>
    </row>
    <row r="75" spans="1:16" s="247" customFormat="1" x14ac:dyDescent="0.15">
      <c r="B75" s="42"/>
      <c r="C75" s="186" t="s">
        <v>517</v>
      </c>
      <c r="D75" s="278"/>
      <c r="E75" s="186" t="s">
        <v>518</v>
      </c>
      <c r="F75" s="284"/>
      <c r="G75" s="284"/>
      <c r="H75" s="284"/>
      <c r="I75" s="284"/>
      <c r="J75" s="284"/>
      <c r="K75" s="284"/>
      <c r="L75" s="284"/>
      <c r="M75" s="284"/>
      <c r="N75" s="281" t="s">
        <v>248</v>
      </c>
      <c r="O75" s="281" t="s">
        <v>248</v>
      </c>
      <c r="P75" s="281" t="s">
        <v>248</v>
      </c>
    </row>
    <row r="76" spans="1:16" s="26" customFormat="1" x14ac:dyDescent="0.15">
      <c r="B76" s="42"/>
      <c r="C76" s="9" t="s">
        <v>437</v>
      </c>
      <c r="D76" s="9"/>
      <c r="E76" s="9" t="s">
        <v>302</v>
      </c>
      <c r="F76" s="281">
        <v>54</v>
      </c>
      <c r="G76" s="284"/>
      <c r="H76" s="284"/>
      <c r="I76" s="284"/>
      <c r="J76" s="284"/>
      <c r="K76" s="284"/>
      <c r="L76" s="284"/>
      <c r="M76" s="284"/>
      <c r="N76" s="284"/>
      <c r="O76" s="284"/>
      <c r="P76" s="284"/>
    </row>
    <row r="77" spans="1:16" s="171" customFormat="1" x14ac:dyDescent="0.15">
      <c r="B77" s="12"/>
      <c r="C77" s="186" t="s">
        <v>441</v>
      </c>
      <c r="D77" s="9"/>
      <c r="E77" s="186" t="s">
        <v>445</v>
      </c>
      <c r="F77" s="284"/>
      <c r="G77" s="281" t="s">
        <v>248</v>
      </c>
      <c r="H77" s="281" t="s">
        <v>248</v>
      </c>
      <c r="I77" s="281" t="s">
        <v>248</v>
      </c>
      <c r="J77" s="281" t="s">
        <v>248</v>
      </c>
      <c r="K77" s="281" t="s">
        <v>248</v>
      </c>
      <c r="L77" s="281">
        <v>5</v>
      </c>
      <c r="M77" s="281" t="s">
        <v>248</v>
      </c>
      <c r="N77" s="281" t="s">
        <v>248</v>
      </c>
      <c r="O77" s="281" t="s">
        <v>248</v>
      </c>
      <c r="P77" s="281" t="s">
        <v>248</v>
      </c>
    </row>
    <row r="78" spans="1:16" s="171" customFormat="1" x14ac:dyDescent="0.15">
      <c r="B78" s="12"/>
      <c r="C78" s="186" t="s">
        <v>442</v>
      </c>
      <c r="D78" s="9"/>
      <c r="E78" s="186" t="s">
        <v>444</v>
      </c>
      <c r="F78" s="284"/>
      <c r="G78" s="281" t="s">
        <v>248</v>
      </c>
      <c r="H78" s="281" t="s">
        <v>248</v>
      </c>
      <c r="I78" s="283">
        <v>551</v>
      </c>
      <c r="J78" s="281" t="s">
        <v>248</v>
      </c>
      <c r="K78" s="281" t="s">
        <v>248</v>
      </c>
      <c r="L78" s="283">
        <v>259</v>
      </c>
      <c r="M78" s="283">
        <v>15</v>
      </c>
      <c r="N78" s="281" t="s">
        <v>248</v>
      </c>
      <c r="O78" s="281" t="s">
        <v>248</v>
      </c>
      <c r="P78" s="281" t="s">
        <v>248</v>
      </c>
    </row>
    <row r="79" spans="1:16" s="26" customFormat="1" x14ac:dyDescent="0.15">
      <c r="B79" s="42"/>
      <c r="C79" s="20" t="s">
        <v>418</v>
      </c>
      <c r="D79" s="20"/>
      <c r="E79" s="20" t="s">
        <v>303</v>
      </c>
      <c r="F79" s="281">
        <v>349</v>
      </c>
      <c r="G79" s="283">
        <v>404</v>
      </c>
      <c r="H79" s="283">
        <v>434</v>
      </c>
      <c r="I79" s="283">
        <v>4055</v>
      </c>
      <c r="J79" s="283">
        <v>2033</v>
      </c>
      <c r="K79" s="283">
        <v>290</v>
      </c>
      <c r="L79" s="283">
        <v>101</v>
      </c>
      <c r="M79" s="283">
        <v>20</v>
      </c>
      <c r="N79" s="281" t="s">
        <v>248</v>
      </c>
      <c r="O79" s="281" t="s">
        <v>248</v>
      </c>
      <c r="P79" s="281" t="s">
        <v>248</v>
      </c>
    </row>
    <row r="80" spans="1:16" s="26" customFormat="1" x14ac:dyDescent="0.15">
      <c r="B80" s="42"/>
      <c r="C80" s="20" t="s">
        <v>436</v>
      </c>
      <c r="D80" s="20"/>
      <c r="E80" s="20" t="s">
        <v>304</v>
      </c>
      <c r="F80" s="281">
        <v>84</v>
      </c>
      <c r="G80" s="284"/>
      <c r="H80" s="284"/>
      <c r="I80" s="284"/>
      <c r="J80" s="284"/>
      <c r="K80" s="284"/>
      <c r="L80" s="284"/>
      <c r="M80" s="284"/>
      <c r="N80" s="284"/>
      <c r="O80" s="284"/>
      <c r="P80" s="284"/>
    </row>
    <row r="81" spans="2:16" s="26" customFormat="1" x14ac:dyDescent="0.15">
      <c r="B81" s="42"/>
      <c r="C81" s="206" t="s">
        <v>577</v>
      </c>
      <c r="D81" s="20"/>
      <c r="E81" s="206" t="s">
        <v>580</v>
      </c>
      <c r="F81" s="281" t="s">
        <v>248</v>
      </c>
      <c r="G81" s="283">
        <v>11</v>
      </c>
      <c r="H81" s="281" t="s">
        <v>248</v>
      </c>
      <c r="I81" s="281" t="s">
        <v>248</v>
      </c>
      <c r="J81" s="281" t="s">
        <v>248</v>
      </c>
      <c r="K81" s="283">
        <v>520</v>
      </c>
      <c r="L81" s="281" t="s">
        <v>248</v>
      </c>
      <c r="M81" s="281" t="s">
        <v>248</v>
      </c>
      <c r="N81" s="333" t="s">
        <v>620</v>
      </c>
      <c r="O81" s="333" t="s">
        <v>620</v>
      </c>
      <c r="P81" s="333" t="s">
        <v>620</v>
      </c>
    </row>
    <row r="82" spans="2:16" s="26" customFormat="1" x14ac:dyDescent="0.15">
      <c r="B82" s="42"/>
      <c r="C82" s="20" t="s">
        <v>231</v>
      </c>
      <c r="D82" s="20"/>
      <c r="E82" s="20" t="s">
        <v>305</v>
      </c>
      <c r="F82" s="281">
        <v>1810</v>
      </c>
      <c r="G82" s="283">
        <v>1433</v>
      </c>
      <c r="H82" s="283">
        <v>30</v>
      </c>
      <c r="I82" s="283">
        <v>125</v>
      </c>
      <c r="J82" s="283">
        <v>3</v>
      </c>
      <c r="K82" s="283">
        <v>1</v>
      </c>
      <c r="L82" s="281" t="s">
        <v>248</v>
      </c>
      <c r="M82" s="281" t="s">
        <v>248</v>
      </c>
      <c r="N82" s="333" t="s">
        <v>620</v>
      </c>
      <c r="O82" s="333" t="s">
        <v>620</v>
      </c>
      <c r="P82" s="333" t="s">
        <v>620</v>
      </c>
    </row>
    <row r="83" spans="2:16" s="26" customFormat="1" ht="28.5" customHeight="1" x14ac:dyDescent="0.15">
      <c r="B83" s="368" t="s">
        <v>232</v>
      </c>
      <c r="C83" s="369"/>
      <c r="D83" s="85" t="s">
        <v>525</v>
      </c>
      <c r="E83" s="84"/>
      <c r="F83" s="255">
        <v>55267</v>
      </c>
      <c r="G83" s="255">
        <v>59512</v>
      </c>
      <c r="H83" s="255">
        <v>80722</v>
      </c>
      <c r="I83" s="255">
        <v>68115</v>
      </c>
      <c r="J83" s="255">
        <v>66639</v>
      </c>
      <c r="K83" s="255">
        <v>86212</v>
      </c>
      <c r="L83" s="255">
        <v>86404</v>
      </c>
      <c r="M83" s="255">
        <v>114368</v>
      </c>
      <c r="N83" s="255">
        <v>81090</v>
      </c>
      <c r="O83" s="255">
        <v>108472</v>
      </c>
      <c r="P83" s="255">
        <v>120302</v>
      </c>
    </row>
    <row r="84" spans="2:16" s="26" customFormat="1" x14ac:dyDescent="0.15">
      <c r="B84" s="42"/>
      <c r="C84" s="19" t="s">
        <v>434</v>
      </c>
      <c r="D84" s="19"/>
      <c r="E84" s="19" t="s">
        <v>299</v>
      </c>
      <c r="F84" s="281">
        <v>20333</v>
      </c>
      <c r="G84" s="282">
        <v>26199</v>
      </c>
      <c r="H84" s="282">
        <v>27522</v>
      </c>
      <c r="I84" s="282">
        <v>32072</v>
      </c>
      <c r="J84" s="282">
        <v>27977</v>
      </c>
      <c r="K84" s="281">
        <v>31158</v>
      </c>
      <c r="L84" s="281">
        <v>35001</v>
      </c>
      <c r="M84" s="281">
        <v>33791</v>
      </c>
      <c r="N84" s="281">
        <v>32928</v>
      </c>
      <c r="O84" s="281">
        <v>29515</v>
      </c>
      <c r="P84" s="281">
        <v>30274</v>
      </c>
    </row>
    <row r="85" spans="2:16" s="26" customFormat="1" x14ac:dyDescent="0.15">
      <c r="B85" s="42"/>
      <c r="C85" s="9" t="s">
        <v>435</v>
      </c>
      <c r="D85" s="9"/>
      <c r="E85" s="9" t="s">
        <v>300</v>
      </c>
      <c r="F85" s="281">
        <v>27363</v>
      </c>
      <c r="G85" s="282">
        <v>25325</v>
      </c>
      <c r="H85" s="282">
        <v>43451</v>
      </c>
      <c r="I85" s="282">
        <v>25828</v>
      </c>
      <c r="J85" s="282">
        <v>28287</v>
      </c>
      <c r="K85" s="281">
        <v>43144</v>
      </c>
      <c r="L85" s="281">
        <v>39928</v>
      </c>
      <c r="M85" s="281">
        <v>62448</v>
      </c>
      <c r="N85" s="281">
        <v>32212</v>
      </c>
      <c r="O85" s="281">
        <v>68762</v>
      </c>
      <c r="P85" s="281">
        <v>76822</v>
      </c>
    </row>
    <row r="86" spans="2:16" s="26" customFormat="1" x14ac:dyDescent="0.15">
      <c r="B86" s="42"/>
      <c r="C86" s="9" t="s">
        <v>298</v>
      </c>
      <c r="D86" s="9"/>
      <c r="E86" s="9" t="s">
        <v>301</v>
      </c>
      <c r="F86" s="281">
        <v>4434</v>
      </c>
      <c r="G86" s="282">
        <v>4124</v>
      </c>
      <c r="H86" s="282">
        <v>5561</v>
      </c>
      <c r="I86" s="282">
        <v>6092</v>
      </c>
      <c r="J86" s="282">
        <v>5919</v>
      </c>
      <c r="K86" s="281">
        <v>7388</v>
      </c>
      <c r="L86" s="281">
        <v>7559</v>
      </c>
      <c r="M86" s="281">
        <v>7923</v>
      </c>
      <c r="N86" s="284"/>
      <c r="O86" s="284"/>
      <c r="P86" s="284"/>
    </row>
    <row r="87" spans="2:16" s="247" customFormat="1" x14ac:dyDescent="0.15">
      <c r="B87" s="42"/>
      <c r="C87" s="186" t="s">
        <v>519</v>
      </c>
      <c r="D87" s="278"/>
      <c r="E87" s="278" t="s">
        <v>520</v>
      </c>
      <c r="F87" s="284"/>
      <c r="G87" s="284"/>
      <c r="H87" s="284"/>
      <c r="I87" s="284"/>
      <c r="J87" s="284"/>
      <c r="K87" s="284"/>
      <c r="L87" s="284"/>
      <c r="M87" s="284"/>
      <c r="N87" s="281">
        <v>4161</v>
      </c>
      <c r="O87" s="281">
        <v>1716</v>
      </c>
      <c r="P87" s="281">
        <v>5102</v>
      </c>
    </row>
    <row r="88" spans="2:16" s="247" customFormat="1" x14ac:dyDescent="0.15">
      <c r="B88" s="42"/>
      <c r="C88" s="186" t="s">
        <v>517</v>
      </c>
      <c r="D88" s="278"/>
      <c r="E88" s="186" t="s">
        <v>518</v>
      </c>
      <c r="F88" s="284"/>
      <c r="G88" s="284"/>
      <c r="H88" s="284"/>
      <c r="I88" s="284"/>
      <c r="J88" s="284"/>
      <c r="K88" s="284"/>
      <c r="L88" s="284"/>
      <c r="M88" s="284"/>
      <c r="N88" s="281">
        <v>4865</v>
      </c>
      <c r="O88" s="281">
        <v>4544</v>
      </c>
      <c r="P88" s="281">
        <v>5104</v>
      </c>
    </row>
    <row r="89" spans="2:16" s="26" customFormat="1" x14ac:dyDescent="0.15">
      <c r="B89" s="42"/>
      <c r="C89" s="9" t="s">
        <v>437</v>
      </c>
      <c r="D89" s="9"/>
      <c r="E89" s="9" t="s">
        <v>302</v>
      </c>
      <c r="F89" s="110">
        <v>995</v>
      </c>
      <c r="G89" s="284"/>
      <c r="H89" s="284"/>
      <c r="I89" s="284"/>
      <c r="J89" s="284"/>
      <c r="K89" s="284"/>
      <c r="L89" s="284"/>
      <c r="M89" s="284"/>
      <c r="N89" s="284"/>
      <c r="O89" s="284"/>
      <c r="P89" s="284"/>
    </row>
    <row r="90" spans="2:16" s="171" customFormat="1" x14ac:dyDescent="0.15">
      <c r="B90" s="12"/>
      <c r="C90" s="186" t="s">
        <v>441</v>
      </c>
      <c r="D90" s="9"/>
      <c r="E90" s="186" t="s">
        <v>445</v>
      </c>
      <c r="F90" s="284"/>
      <c r="G90" s="282">
        <v>1075</v>
      </c>
      <c r="H90" s="282">
        <v>1178</v>
      </c>
      <c r="I90" s="282">
        <v>660</v>
      </c>
      <c r="J90" s="282">
        <v>507</v>
      </c>
      <c r="K90" s="281">
        <v>528</v>
      </c>
      <c r="L90" s="281">
        <v>538</v>
      </c>
      <c r="M90" s="281">
        <v>831</v>
      </c>
      <c r="N90" s="281">
        <v>1244</v>
      </c>
      <c r="O90" s="281">
        <v>1352</v>
      </c>
      <c r="P90" s="281">
        <v>738</v>
      </c>
    </row>
    <row r="91" spans="2:16" s="171" customFormat="1" x14ac:dyDescent="0.15">
      <c r="B91" s="12"/>
      <c r="C91" s="186" t="s">
        <v>442</v>
      </c>
      <c r="D91" s="9"/>
      <c r="E91" s="186" t="s">
        <v>444</v>
      </c>
      <c r="F91" s="284"/>
      <c r="G91" s="282">
        <v>533</v>
      </c>
      <c r="H91" s="282">
        <v>578</v>
      </c>
      <c r="I91" s="282">
        <v>476</v>
      </c>
      <c r="J91" s="282">
        <v>1049</v>
      </c>
      <c r="K91" s="281">
        <v>384</v>
      </c>
      <c r="L91" s="281">
        <v>732</v>
      </c>
      <c r="M91" s="281">
        <v>678</v>
      </c>
      <c r="N91" s="281">
        <v>1111</v>
      </c>
      <c r="O91" s="281">
        <v>687</v>
      </c>
      <c r="P91" s="281">
        <v>2474</v>
      </c>
    </row>
    <row r="92" spans="2:16" s="26" customFormat="1" x14ac:dyDescent="0.15">
      <c r="B92" s="42"/>
      <c r="C92" s="20" t="s">
        <v>418</v>
      </c>
      <c r="D92" s="20"/>
      <c r="E92" s="20" t="s">
        <v>303</v>
      </c>
      <c r="F92" s="110">
        <v>1305</v>
      </c>
      <c r="G92" s="282">
        <v>1931</v>
      </c>
      <c r="H92" s="282">
        <v>1817</v>
      </c>
      <c r="I92" s="282">
        <v>1497</v>
      </c>
      <c r="J92" s="282">
        <v>2233</v>
      </c>
      <c r="K92" s="281">
        <v>3182</v>
      </c>
      <c r="L92" s="281">
        <v>2298</v>
      </c>
      <c r="M92" s="281">
        <v>1961</v>
      </c>
      <c r="N92" s="281">
        <v>4814</v>
      </c>
      <c r="O92" s="281">
        <v>1922</v>
      </c>
      <c r="P92" s="281">
        <v>698</v>
      </c>
    </row>
    <row r="93" spans="2:16" s="26" customFormat="1" x14ac:dyDescent="0.15">
      <c r="B93" s="42"/>
      <c r="C93" s="20" t="s">
        <v>436</v>
      </c>
      <c r="D93" s="20"/>
      <c r="E93" s="20" t="s">
        <v>304</v>
      </c>
      <c r="F93" s="110">
        <v>724</v>
      </c>
      <c r="G93" s="284"/>
      <c r="H93" s="284"/>
      <c r="I93" s="284"/>
      <c r="J93" s="284"/>
      <c r="K93" s="284"/>
      <c r="L93" s="284"/>
      <c r="M93" s="284"/>
      <c r="N93" s="284"/>
      <c r="O93" s="284"/>
      <c r="P93" s="284"/>
    </row>
    <row r="94" spans="2:16" s="26" customFormat="1" ht="13.5" customHeight="1" x14ac:dyDescent="0.15">
      <c r="B94" s="42"/>
      <c r="C94" s="20" t="s">
        <v>577</v>
      </c>
      <c r="D94" s="20"/>
      <c r="E94" s="206" t="s">
        <v>580</v>
      </c>
      <c r="F94" s="110">
        <v>324</v>
      </c>
      <c r="G94" s="282">
        <v>401</v>
      </c>
      <c r="H94" s="282">
        <v>510</v>
      </c>
      <c r="I94" s="282">
        <v>960</v>
      </c>
      <c r="J94" s="282">
        <v>717</v>
      </c>
      <c r="K94" s="281">
        <v>618</v>
      </c>
      <c r="L94" s="281">
        <v>665</v>
      </c>
      <c r="M94" s="281">
        <v>1452</v>
      </c>
      <c r="N94" s="281">
        <v>198</v>
      </c>
      <c r="O94" s="281">
        <v>329</v>
      </c>
      <c r="P94" s="281">
        <v>364</v>
      </c>
    </row>
    <row r="95" spans="2:16" s="26" customFormat="1" ht="13.5" customHeight="1" x14ac:dyDescent="0.15">
      <c r="B95" s="42"/>
      <c r="C95" s="20" t="s">
        <v>231</v>
      </c>
      <c r="D95" s="20"/>
      <c r="E95" s="20" t="s">
        <v>305</v>
      </c>
      <c r="F95" s="281">
        <v>-213</v>
      </c>
      <c r="G95" s="282">
        <v>-79</v>
      </c>
      <c r="H95" s="282">
        <v>103</v>
      </c>
      <c r="I95" s="282">
        <v>527</v>
      </c>
      <c r="J95" s="282">
        <v>-52</v>
      </c>
      <c r="K95" s="281">
        <v>-193</v>
      </c>
      <c r="L95" s="281">
        <v>-321</v>
      </c>
      <c r="M95" s="281">
        <v>5280</v>
      </c>
      <c r="N95" s="281">
        <v>-446</v>
      </c>
      <c r="O95" s="281">
        <v>-358</v>
      </c>
      <c r="P95" s="281">
        <v>-1276</v>
      </c>
    </row>
    <row r="96" spans="2:16" x14ac:dyDescent="0.15">
      <c r="F96" s="268"/>
      <c r="G96" s="5"/>
      <c r="H96" s="268"/>
      <c r="I96" s="268"/>
      <c r="J96" s="268"/>
      <c r="K96" s="268"/>
      <c r="N96" s="5"/>
    </row>
    <row r="97" spans="1:14" s="249" customFormat="1" x14ac:dyDescent="0.15">
      <c r="A97" s="304" t="s">
        <v>133</v>
      </c>
      <c r="B97" s="324" t="s">
        <v>632</v>
      </c>
      <c r="E97" s="240"/>
      <c r="I97" s="182"/>
      <c r="N97" s="54"/>
    </row>
    <row r="98" spans="1:14" s="249" customFormat="1" x14ac:dyDescent="0.15">
      <c r="A98" s="304" t="s">
        <v>133</v>
      </c>
      <c r="B98" s="324" t="s">
        <v>633</v>
      </c>
      <c r="E98" s="240"/>
      <c r="I98" s="182"/>
      <c r="N98" s="54"/>
    </row>
    <row r="99" spans="1:14" s="268" customFormat="1" x14ac:dyDescent="0.15">
      <c r="A99" s="304" t="s">
        <v>133</v>
      </c>
      <c r="B99" s="324" t="s">
        <v>576</v>
      </c>
      <c r="C99" s="249"/>
      <c r="D99" s="249"/>
      <c r="E99" s="240"/>
      <c r="F99" s="249"/>
      <c r="G99" s="249"/>
      <c r="H99" s="249"/>
      <c r="I99" s="182"/>
      <c r="J99" s="249"/>
      <c r="N99" s="5"/>
    </row>
    <row r="100" spans="1:14" s="268" customFormat="1" x14ac:dyDescent="0.15">
      <c r="A100" s="304" t="s">
        <v>133</v>
      </c>
      <c r="B100" s="324" t="s">
        <v>581</v>
      </c>
      <c r="C100" s="249"/>
      <c r="D100" s="249"/>
      <c r="E100" s="240"/>
      <c r="F100" s="249"/>
      <c r="G100" s="249"/>
      <c r="H100" s="249"/>
      <c r="I100" s="182"/>
      <c r="J100" s="249"/>
      <c r="N100" s="5"/>
    </row>
    <row r="101" spans="1:14" x14ac:dyDescent="0.15">
      <c r="B101" s="268"/>
      <c r="F101" s="24"/>
    </row>
    <row r="102" spans="1:14" x14ac:dyDescent="0.15">
      <c r="F102" s="24"/>
    </row>
    <row r="103" spans="1:14" x14ac:dyDescent="0.15">
      <c r="F103" s="24"/>
    </row>
    <row r="104" spans="1:14" x14ac:dyDescent="0.15">
      <c r="F104" s="24"/>
    </row>
    <row r="105" spans="1:14" x14ac:dyDescent="0.15">
      <c r="F105" s="24"/>
    </row>
    <row r="106" spans="1:14" x14ac:dyDescent="0.15">
      <c r="F106" s="24"/>
    </row>
    <row r="107" spans="1:14" x14ac:dyDescent="0.15">
      <c r="F107" s="24"/>
    </row>
    <row r="108" spans="1:14" x14ac:dyDescent="0.15">
      <c r="F108" s="24"/>
    </row>
    <row r="109" spans="1:14" x14ac:dyDescent="0.15">
      <c r="F109" s="24"/>
    </row>
    <row r="110" spans="1:14" x14ac:dyDescent="0.15">
      <c r="F110" s="24"/>
    </row>
    <row r="111" spans="1:14" x14ac:dyDescent="0.15">
      <c r="F111" s="24"/>
    </row>
    <row r="112" spans="1:14" x14ac:dyDescent="0.15">
      <c r="F112" s="24"/>
    </row>
    <row r="113" spans="6:6" x14ac:dyDescent="0.15">
      <c r="F113" s="24"/>
    </row>
    <row r="114" spans="6:6" x14ac:dyDescent="0.15">
      <c r="F114" s="24"/>
    </row>
    <row r="115" spans="6:6" x14ac:dyDescent="0.15">
      <c r="F115" s="24"/>
    </row>
    <row r="116" spans="6:6" x14ac:dyDescent="0.15">
      <c r="F116" s="24"/>
    </row>
    <row r="117" spans="6:6" x14ac:dyDescent="0.15">
      <c r="F117" s="24"/>
    </row>
    <row r="118" spans="6:6" x14ac:dyDescent="0.15">
      <c r="F118" s="24"/>
    </row>
    <row r="119" spans="6:6" x14ac:dyDescent="0.15">
      <c r="F119" s="24"/>
    </row>
    <row r="120" spans="6:6" x14ac:dyDescent="0.15">
      <c r="F120" s="24"/>
    </row>
    <row r="121" spans="6:6" x14ac:dyDescent="0.15">
      <c r="F121" s="24"/>
    </row>
    <row r="122" spans="6:6" x14ac:dyDescent="0.15">
      <c r="F122" s="24"/>
    </row>
    <row r="123" spans="6:6" x14ac:dyDescent="0.15">
      <c r="F123" s="24"/>
    </row>
    <row r="124" spans="6:6" x14ac:dyDescent="0.15">
      <c r="F124" s="24"/>
    </row>
    <row r="125" spans="6:6" x14ac:dyDescent="0.15">
      <c r="F125" s="24"/>
    </row>
    <row r="126" spans="6:6" x14ac:dyDescent="0.15">
      <c r="F126" s="24"/>
    </row>
    <row r="127" spans="6:6" x14ac:dyDescent="0.15">
      <c r="F127" s="24"/>
    </row>
    <row r="128" spans="6:6" x14ac:dyDescent="0.15">
      <c r="F128" s="24"/>
    </row>
    <row r="129" spans="6:6" x14ac:dyDescent="0.15">
      <c r="F129" s="24"/>
    </row>
    <row r="130" spans="6:6" x14ac:dyDescent="0.15">
      <c r="F130" s="24"/>
    </row>
    <row r="131" spans="6:6" x14ac:dyDescent="0.15">
      <c r="F131" s="24"/>
    </row>
    <row r="132" spans="6:6" x14ac:dyDescent="0.15">
      <c r="F132" s="24"/>
    </row>
    <row r="133" spans="6:6" x14ac:dyDescent="0.15">
      <c r="F133" s="24"/>
    </row>
    <row r="134" spans="6:6" x14ac:dyDescent="0.15">
      <c r="F134" s="24"/>
    </row>
    <row r="135" spans="6:6" x14ac:dyDescent="0.15">
      <c r="F135" s="24"/>
    </row>
    <row r="136" spans="6:6" x14ac:dyDescent="0.15">
      <c r="F136" s="24"/>
    </row>
    <row r="137" spans="6:6" x14ac:dyDescent="0.15">
      <c r="F137" s="24"/>
    </row>
    <row r="138" spans="6:6" x14ac:dyDescent="0.15">
      <c r="F138" s="24"/>
    </row>
    <row r="139" spans="6:6" x14ac:dyDescent="0.15">
      <c r="F139" s="24"/>
    </row>
    <row r="140" spans="6:6" x14ac:dyDescent="0.15">
      <c r="F140" s="24"/>
    </row>
    <row r="141" spans="6:6" x14ac:dyDescent="0.15">
      <c r="F141" s="24"/>
    </row>
    <row r="142" spans="6:6" x14ac:dyDescent="0.15">
      <c r="F142" s="24"/>
    </row>
    <row r="143" spans="6:6" x14ac:dyDescent="0.15">
      <c r="F143" s="24"/>
    </row>
    <row r="144" spans="6:6" x14ac:dyDescent="0.15">
      <c r="F144" s="24"/>
    </row>
    <row r="145" spans="6:6" x14ac:dyDescent="0.15">
      <c r="F145" s="24"/>
    </row>
    <row r="146" spans="6:6" x14ac:dyDescent="0.15">
      <c r="F146" s="24"/>
    </row>
    <row r="147" spans="6:6" x14ac:dyDescent="0.15">
      <c r="F147" s="24"/>
    </row>
    <row r="148" spans="6:6" x14ac:dyDescent="0.15">
      <c r="F148" s="24"/>
    </row>
    <row r="149" spans="6:6" x14ac:dyDescent="0.15">
      <c r="F149" s="24"/>
    </row>
    <row r="150" spans="6:6" x14ac:dyDescent="0.15">
      <c r="F150" s="24"/>
    </row>
    <row r="151" spans="6:6" x14ac:dyDescent="0.15">
      <c r="F151" s="24"/>
    </row>
    <row r="152" spans="6:6" x14ac:dyDescent="0.15">
      <c r="F152" s="24"/>
    </row>
    <row r="153" spans="6:6" x14ac:dyDescent="0.15">
      <c r="F153" s="24"/>
    </row>
    <row r="154" spans="6:6" x14ac:dyDescent="0.15">
      <c r="F154" s="24"/>
    </row>
    <row r="155" spans="6:6" x14ac:dyDescent="0.15">
      <c r="F155" s="24"/>
    </row>
    <row r="156" spans="6:6" x14ac:dyDescent="0.15">
      <c r="F156" s="24"/>
    </row>
    <row r="157" spans="6:6" x14ac:dyDescent="0.15">
      <c r="F157" s="24"/>
    </row>
    <row r="158" spans="6:6" x14ac:dyDescent="0.15">
      <c r="F158" s="24"/>
    </row>
    <row r="159" spans="6:6" x14ac:dyDescent="0.15">
      <c r="F159" s="24"/>
    </row>
    <row r="160" spans="6:6" x14ac:dyDescent="0.15">
      <c r="F160" s="24"/>
    </row>
    <row r="161" spans="6:6" x14ac:dyDescent="0.15">
      <c r="F161" s="24"/>
    </row>
    <row r="162" spans="6:6" x14ac:dyDescent="0.15">
      <c r="F162" s="24"/>
    </row>
    <row r="163" spans="6:6" x14ac:dyDescent="0.15">
      <c r="F163" s="24"/>
    </row>
    <row r="164" spans="6:6" x14ac:dyDescent="0.15">
      <c r="F164" s="24"/>
    </row>
    <row r="165" spans="6:6" x14ac:dyDescent="0.15">
      <c r="F165" s="24"/>
    </row>
    <row r="166" spans="6:6" x14ac:dyDescent="0.15">
      <c r="F166" s="24"/>
    </row>
    <row r="167" spans="6:6" x14ac:dyDescent="0.15">
      <c r="F167" s="24"/>
    </row>
    <row r="168" spans="6:6" x14ac:dyDescent="0.15">
      <c r="F168" s="24"/>
    </row>
    <row r="169" spans="6:6" x14ac:dyDescent="0.15">
      <c r="F169" s="24"/>
    </row>
    <row r="170" spans="6:6" x14ac:dyDescent="0.15">
      <c r="F170" s="24"/>
    </row>
    <row r="171" spans="6:6" x14ac:dyDescent="0.15">
      <c r="F171" s="24"/>
    </row>
    <row r="172" spans="6:6" x14ac:dyDescent="0.15">
      <c r="F172" s="24"/>
    </row>
    <row r="173" spans="6:6" x14ac:dyDescent="0.15">
      <c r="F173" s="24"/>
    </row>
    <row r="174" spans="6:6" x14ac:dyDescent="0.15">
      <c r="F174" s="24"/>
    </row>
    <row r="175" spans="6:6" x14ac:dyDescent="0.15">
      <c r="F175" s="24"/>
    </row>
    <row r="176" spans="6:6" x14ac:dyDescent="0.15">
      <c r="F176" s="24"/>
    </row>
    <row r="177" spans="6:6" x14ac:dyDescent="0.15">
      <c r="F177" s="24"/>
    </row>
    <row r="178" spans="6:6" x14ac:dyDescent="0.15">
      <c r="F178" s="24"/>
    </row>
    <row r="179" spans="6:6" x14ac:dyDescent="0.15">
      <c r="F179" s="24"/>
    </row>
    <row r="180" spans="6:6" x14ac:dyDescent="0.15">
      <c r="F180" s="24"/>
    </row>
    <row r="181" spans="6:6" x14ac:dyDescent="0.15">
      <c r="F181" s="24"/>
    </row>
    <row r="182" spans="6:6" x14ac:dyDescent="0.15">
      <c r="F182" s="24"/>
    </row>
    <row r="183" spans="6:6" x14ac:dyDescent="0.15">
      <c r="F183" s="24"/>
    </row>
    <row r="184" spans="6:6" x14ac:dyDescent="0.15">
      <c r="F184" s="24"/>
    </row>
    <row r="185" spans="6:6" x14ac:dyDescent="0.15">
      <c r="F185" s="24"/>
    </row>
    <row r="186" spans="6:6" x14ac:dyDescent="0.15">
      <c r="F186" s="24"/>
    </row>
    <row r="187" spans="6:6" x14ac:dyDescent="0.15">
      <c r="F187" s="24"/>
    </row>
    <row r="188" spans="6:6" x14ac:dyDescent="0.15">
      <c r="F188" s="24"/>
    </row>
    <row r="189" spans="6:6" x14ac:dyDescent="0.15">
      <c r="F189" s="24"/>
    </row>
    <row r="190" spans="6:6" x14ac:dyDescent="0.15">
      <c r="F190" s="24"/>
    </row>
    <row r="191" spans="6:6" x14ac:dyDescent="0.15">
      <c r="F191" s="24"/>
    </row>
    <row r="192" spans="6:6" x14ac:dyDescent="0.15">
      <c r="F192" s="24"/>
    </row>
    <row r="193" spans="6:6" x14ac:dyDescent="0.15">
      <c r="F193" s="24"/>
    </row>
    <row r="194" spans="6:6" x14ac:dyDescent="0.15">
      <c r="F194" s="24"/>
    </row>
    <row r="195" spans="6:6" x14ac:dyDescent="0.15">
      <c r="F195" s="24"/>
    </row>
    <row r="196" spans="6:6" x14ac:dyDescent="0.15">
      <c r="F196" s="24"/>
    </row>
    <row r="197" spans="6:6" x14ac:dyDescent="0.15">
      <c r="F197" s="24"/>
    </row>
    <row r="198" spans="6:6" x14ac:dyDescent="0.15">
      <c r="F198" s="24"/>
    </row>
    <row r="199" spans="6:6" x14ac:dyDescent="0.15">
      <c r="F199" s="24"/>
    </row>
    <row r="200" spans="6:6" x14ac:dyDescent="0.15">
      <c r="F200" s="24"/>
    </row>
    <row r="201" spans="6:6" x14ac:dyDescent="0.15">
      <c r="F201" s="24"/>
    </row>
    <row r="202" spans="6:6" x14ac:dyDescent="0.15">
      <c r="F202" s="24"/>
    </row>
    <row r="203" spans="6:6" x14ac:dyDescent="0.15">
      <c r="F203" s="24"/>
    </row>
    <row r="204" spans="6:6" x14ac:dyDescent="0.15">
      <c r="F204" s="24"/>
    </row>
    <row r="205" spans="6:6" x14ac:dyDescent="0.15">
      <c r="F205" s="24"/>
    </row>
    <row r="206" spans="6:6" x14ac:dyDescent="0.15">
      <c r="F206" s="24"/>
    </row>
    <row r="207" spans="6:6" x14ac:dyDescent="0.15">
      <c r="F207" s="24"/>
    </row>
    <row r="208" spans="6:6" x14ac:dyDescent="0.15">
      <c r="F208" s="24"/>
    </row>
    <row r="209" spans="6:6" x14ac:dyDescent="0.15">
      <c r="F209" s="24"/>
    </row>
    <row r="210" spans="6:6" x14ac:dyDescent="0.15">
      <c r="F210" s="24"/>
    </row>
    <row r="211" spans="6:6" x14ac:dyDescent="0.15">
      <c r="F211" s="24"/>
    </row>
    <row r="212" spans="6:6" x14ac:dyDescent="0.15">
      <c r="F212" s="24"/>
    </row>
    <row r="213" spans="6:6" x14ac:dyDescent="0.15">
      <c r="F213" s="24"/>
    </row>
    <row r="214" spans="6:6" x14ac:dyDescent="0.15">
      <c r="F214" s="24"/>
    </row>
  </sheetData>
  <mergeCells count="2">
    <mergeCell ref="B83:C83"/>
    <mergeCell ref="M4:N4"/>
  </mergeCells>
  <phoneticPr fontId="2"/>
  <pageMargins left="0" right="0" top="0" bottom="0" header="0.27559055118110237" footer="0.19685039370078741"/>
  <pageSetup paperSize="9" scale="68" fitToHeight="0" orientation="landscape" r:id="rId1"/>
  <headerFooter alignWithMargins="0"/>
  <rowBreaks count="1" manualBreakCount="1">
    <brk id="69"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4"/>
  <sheetViews>
    <sheetView view="pageBreakPreview" zoomScaleNormal="100" zoomScaleSheetLayoutView="100" workbookViewId="0"/>
  </sheetViews>
  <sheetFormatPr defaultRowHeight="13.5" x14ac:dyDescent="0.15"/>
  <cols>
    <col min="1" max="1" width="6.625" customWidth="1"/>
    <col min="2" max="2" width="30.125" bestFit="1" customWidth="1"/>
    <col min="3" max="3" width="4.625" customWidth="1"/>
    <col min="4" max="4" width="39.375" bestFit="1" customWidth="1"/>
    <col min="5" max="5" width="10.625" style="14" customWidth="1"/>
    <col min="6" max="6" width="11.875" style="14" customWidth="1"/>
    <col min="7" max="7" width="12" style="14" customWidth="1"/>
    <col min="8" max="10" width="10.625" style="14" customWidth="1"/>
    <col min="11" max="11" width="10.625" customWidth="1"/>
    <col min="12" max="12" width="10.625" style="167" customWidth="1"/>
    <col min="13" max="15" width="10.625" style="268" customWidth="1"/>
  </cols>
  <sheetData>
    <row r="1" spans="1:1" x14ac:dyDescent="0.15">
      <c r="A1" s="139"/>
    </row>
    <row r="27" spans="5:15" s="167" customFormat="1" x14ac:dyDescent="0.15">
      <c r="E27" s="14"/>
      <c r="F27" s="14"/>
      <c r="G27" s="14"/>
      <c r="H27" s="14"/>
      <c r="I27" s="14"/>
      <c r="J27" s="14"/>
      <c r="M27" s="268"/>
      <c r="N27" s="268"/>
      <c r="O27" s="268"/>
    </row>
    <row r="28" spans="5:15" s="167" customFormat="1" x14ac:dyDescent="0.15">
      <c r="E28" s="14"/>
      <c r="F28" s="14"/>
      <c r="G28" s="14"/>
      <c r="H28" s="14"/>
      <c r="I28" s="14"/>
      <c r="J28" s="14"/>
      <c r="M28" s="268"/>
      <c r="N28" s="268"/>
      <c r="O28" s="268"/>
    </row>
    <row r="30" spans="5:15" s="167" customFormat="1" x14ac:dyDescent="0.15">
      <c r="E30" s="14"/>
      <c r="F30" s="14"/>
      <c r="G30" s="14"/>
      <c r="H30" s="14"/>
      <c r="I30" s="14"/>
      <c r="J30" s="14"/>
      <c r="M30" s="268"/>
      <c r="N30" s="268"/>
      <c r="O30" s="268"/>
    </row>
    <row r="31" spans="5:15" x14ac:dyDescent="0.15">
      <c r="K31" s="167"/>
      <c r="L31" s="174"/>
      <c r="M31" s="252"/>
      <c r="N31" s="252"/>
      <c r="O31" s="252"/>
    </row>
    <row r="32" spans="5:15" s="167" customFormat="1" x14ac:dyDescent="0.15">
      <c r="E32" s="14"/>
      <c r="F32" s="14"/>
      <c r="G32" s="14"/>
      <c r="H32" s="14"/>
      <c r="I32" s="14"/>
      <c r="J32" s="14"/>
      <c r="L32" s="174"/>
      <c r="M32" s="252"/>
      <c r="N32" s="252"/>
      <c r="O32" s="252"/>
    </row>
    <row r="33" spans="2:15" s="167" customFormat="1" x14ac:dyDescent="0.15">
      <c r="E33" s="14"/>
      <c r="F33" s="14"/>
      <c r="G33" s="14"/>
      <c r="H33" s="14"/>
      <c r="I33" s="14"/>
      <c r="J33" s="14"/>
      <c r="L33" s="174"/>
      <c r="M33" s="252"/>
      <c r="N33" s="252"/>
      <c r="O33" s="252"/>
    </row>
    <row r="34" spans="2:15" ht="14.25" thickBot="1" x14ac:dyDescent="0.2">
      <c r="K34" s="14"/>
      <c r="L34" s="218"/>
      <c r="M34" s="218"/>
      <c r="N34" s="218"/>
      <c r="O34" s="218" t="s">
        <v>221</v>
      </c>
    </row>
    <row r="35" spans="2:15" s="41" customFormat="1" ht="14.25" customHeight="1" thickBot="1" x14ac:dyDescent="0.2">
      <c r="B35" s="371"/>
      <c r="C35" s="371"/>
      <c r="D35" s="371"/>
      <c r="E35" s="280" t="s">
        <v>173</v>
      </c>
      <c r="F35" s="280" t="s">
        <v>135</v>
      </c>
      <c r="G35" s="302" t="s">
        <v>134</v>
      </c>
      <c r="H35" s="302" t="s">
        <v>455</v>
      </c>
      <c r="I35" s="302" t="s">
        <v>456</v>
      </c>
      <c r="J35" s="302" t="s">
        <v>461</v>
      </c>
      <c r="K35" s="302" t="s">
        <v>490</v>
      </c>
      <c r="L35" s="302" t="s">
        <v>516</v>
      </c>
      <c r="M35" s="302" t="s">
        <v>514</v>
      </c>
      <c r="N35" s="302" t="s">
        <v>534</v>
      </c>
      <c r="O35" s="302" t="s">
        <v>616</v>
      </c>
    </row>
    <row r="36" spans="2:15" s="39" customFormat="1" x14ac:dyDescent="0.15">
      <c r="B36" s="36" t="s">
        <v>405</v>
      </c>
      <c r="C36" s="36"/>
      <c r="D36" s="36" t="s">
        <v>212</v>
      </c>
      <c r="E36" s="303">
        <f>'11ヵ年推移'!E26</f>
        <v>1183647</v>
      </c>
      <c r="F36" s="303">
        <f>'11ヵ年推移'!F26</f>
        <v>1126633</v>
      </c>
      <c r="G36" s="303">
        <v>1032307</v>
      </c>
      <c r="H36" s="303">
        <v>955828</v>
      </c>
      <c r="I36" s="303">
        <v>916570</v>
      </c>
      <c r="J36" s="270">
        <v>899523</v>
      </c>
      <c r="K36" s="270">
        <v>866758</v>
      </c>
      <c r="L36" s="270">
        <v>877055</v>
      </c>
      <c r="M36" s="270">
        <v>903480</v>
      </c>
      <c r="N36" s="270">
        <v>1063048</v>
      </c>
      <c r="O36" s="270">
        <v>1095965</v>
      </c>
    </row>
    <row r="37" spans="2:15" s="39" customFormat="1" x14ac:dyDescent="0.15">
      <c r="B37" s="36" t="s">
        <v>420</v>
      </c>
      <c r="C37" s="36"/>
      <c r="D37" s="36" t="s">
        <v>420</v>
      </c>
      <c r="E37" s="303">
        <f>'11ヵ年推移'!E9</f>
        <v>133500</v>
      </c>
      <c r="F37" s="303">
        <f>'11ヵ年推移'!F9</f>
        <v>145100</v>
      </c>
      <c r="G37" s="303">
        <v>149200</v>
      </c>
      <c r="H37" s="303">
        <v>150100</v>
      </c>
      <c r="I37" s="303">
        <v>166500</v>
      </c>
      <c r="J37" s="270">
        <v>159300</v>
      </c>
      <c r="K37" s="270">
        <v>160800</v>
      </c>
      <c r="L37" s="270">
        <v>171400</v>
      </c>
      <c r="M37" s="270">
        <v>154100</v>
      </c>
      <c r="N37" s="270">
        <v>60300</v>
      </c>
      <c r="O37" s="270">
        <v>100700</v>
      </c>
    </row>
    <row r="38" spans="2:15" s="39" customFormat="1" x14ac:dyDescent="0.15">
      <c r="B38" s="43" t="s">
        <v>213</v>
      </c>
      <c r="C38" s="43"/>
      <c r="D38" s="36" t="s">
        <v>214</v>
      </c>
      <c r="E38" s="173">
        <f t="shared" ref="E38:I38" si="0">+E36/E37</f>
        <v>8.8662696629213489</v>
      </c>
      <c r="F38" s="173">
        <f t="shared" si="0"/>
        <v>7.7645279117849757</v>
      </c>
      <c r="G38" s="173">
        <f t="shared" si="0"/>
        <v>6.9189477211796246</v>
      </c>
      <c r="H38" s="173">
        <f t="shared" si="0"/>
        <v>6.3679413724183878</v>
      </c>
      <c r="I38" s="173">
        <f t="shared" si="0"/>
        <v>5.504924924924925</v>
      </c>
      <c r="J38" s="48">
        <v>5.6</v>
      </c>
      <c r="K38" s="48">
        <v>5.4</v>
      </c>
      <c r="L38" s="48">
        <v>5.0999999999999996</v>
      </c>
      <c r="M38" s="48">
        <v>5.9</v>
      </c>
      <c r="N38" s="48">
        <v>17.600000000000001</v>
      </c>
      <c r="O38" s="48">
        <v>10.9</v>
      </c>
    </row>
    <row r="39" spans="2:15" s="39" customFormat="1" x14ac:dyDescent="0.15">
      <c r="B39" s="43"/>
      <c r="C39" s="43"/>
      <c r="D39" s="43"/>
      <c r="E39" s="38"/>
      <c r="F39" s="38"/>
      <c r="G39" s="38"/>
      <c r="H39" s="38"/>
      <c r="I39" s="172"/>
      <c r="J39" s="172"/>
      <c r="O39" s="356"/>
    </row>
    <row r="40" spans="2:15" s="39" customFormat="1" x14ac:dyDescent="0.15">
      <c r="C40" s="69" t="s">
        <v>195</v>
      </c>
      <c r="D40" s="74" t="s">
        <v>575</v>
      </c>
      <c r="E40" s="38"/>
      <c r="F40" s="38"/>
      <c r="G40" s="38"/>
      <c r="H40" s="38"/>
      <c r="I40" s="172"/>
      <c r="J40" s="172"/>
    </row>
    <row r="41" spans="2:15" s="39" customFormat="1" x14ac:dyDescent="0.15">
      <c r="C41" s="20"/>
      <c r="D41" s="74" t="s">
        <v>553</v>
      </c>
      <c r="E41" s="38"/>
      <c r="F41" s="38"/>
      <c r="G41" s="38"/>
      <c r="H41" s="38"/>
      <c r="I41" s="172"/>
      <c r="J41" s="172"/>
    </row>
    <row r="42" spans="2:15" s="39" customFormat="1" x14ac:dyDescent="0.15">
      <c r="C42" s="37"/>
      <c r="D42" s="74"/>
      <c r="E42" s="38"/>
      <c r="F42" s="38"/>
      <c r="G42" s="38"/>
      <c r="H42" s="38"/>
      <c r="I42" s="172"/>
      <c r="J42" s="172"/>
    </row>
    <row r="43" spans="2:15" s="39" customFormat="1" x14ac:dyDescent="0.15">
      <c r="B43" s="37"/>
      <c r="C43" s="37"/>
      <c r="E43" s="38"/>
      <c r="F43" s="38"/>
      <c r="G43" s="38"/>
      <c r="H43" s="38"/>
      <c r="I43" s="172"/>
      <c r="J43" s="172"/>
    </row>
    <row r="44" spans="2:15" s="39" customFormat="1" x14ac:dyDescent="0.15">
      <c r="B44" s="42"/>
      <c r="C44" s="42"/>
      <c r="D44" s="42"/>
      <c r="E44" s="38"/>
      <c r="F44" s="38"/>
      <c r="G44" s="38"/>
      <c r="H44" s="38"/>
      <c r="I44" s="172"/>
      <c r="J44" s="172"/>
    </row>
    <row r="45" spans="2:15" s="39" customFormat="1" x14ac:dyDescent="0.15">
      <c r="B45" s="42"/>
      <c r="C45" s="42"/>
      <c r="D45" s="42"/>
      <c r="E45" s="38"/>
      <c r="F45" s="38"/>
      <c r="G45" s="38"/>
      <c r="H45" s="38"/>
      <c r="I45" s="172"/>
      <c r="J45" s="172"/>
    </row>
    <row r="46" spans="2:15" s="26" customFormat="1" x14ac:dyDescent="0.15">
      <c r="E46" s="21"/>
      <c r="F46" s="21"/>
      <c r="G46" s="21"/>
      <c r="H46" s="21"/>
      <c r="I46" s="168"/>
      <c r="J46" s="168"/>
      <c r="L46" s="170"/>
      <c r="M46" s="247"/>
      <c r="N46" s="247"/>
      <c r="O46" s="247"/>
    </row>
    <row r="47" spans="2:15" s="26" customFormat="1" x14ac:dyDescent="0.15">
      <c r="E47" s="25"/>
      <c r="F47" s="25"/>
      <c r="G47" s="25"/>
      <c r="H47" s="25"/>
      <c r="I47" s="169"/>
      <c r="J47" s="169"/>
      <c r="L47" s="170"/>
      <c r="M47" s="247"/>
      <c r="N47" s="247"/>
      <c r="O47" s="247"/>
    </row>
    <row r="48" spans="2:15" s="26" customFormat="1" x14ac:dyDescent="0.15">
      <c r="E48" s="25"/>
      <c r="F48" s="25"/>
      <c r="G48" s="25"/>
      <c r="H48" s="25"/>
      <c r="I48" s="169"/>
      <c r="J48" s="169"/>
      <c r="L48" s="170"/>
      <c r="M48" s="247"/>
      <c r="N48" s="247"/>
      <c r="O48" s="247"/>
    </row>
    <row r="49" spans="5:15" s="26" customFormat="1" x14ac:dyDescent="0.15">
      <c r="E49" s="25"/>
      <c r="F49" s="25"/>
      <c r="G49" s="25"/>
      <c r="H49" s="25"/>
      <c r="I49" s="169"/>
      <c r="J49" s="169"/>
      <c r="L49" s="170"/>
      <c r="M49" s="247"/>
      <c r="N49" s="247"/>
      <c r="O49" s="247"/>
    </row>
    <row r="50" spans="5:15" s="26" customFormat="1" x14ac:dyDescent="0.15">
      <c r="E50" s="25"/>
      <c r="F50" s="25"/>
      <c r="G50" s="25"/>
      <c r="H50" s="25"/>
      <c r="I50" s="169"/>
      <c r="J50" s="169"/>
      <c r="L50" s="170"/>
      <c r="M50" s="247"/>
      <c r="N50" s="247"/>
      <c r="O50" s="247"/>
    </row>
    <row r="51" spans="5:15" s="26" customFormat="1" x14ac:dyDescent="0.15">
      <c r="E51" s="25"/>
      <c r="F51" s="25"/>
      <c r="G51" s="25"/>
      <c r="H51" s="25"/>
      <c r="I51" s="169"/>
      <c r="J51" s="169"/>
      <c r="L51" s="170"/>
      <c r="M51" s="247"/>
      <c r="N51" s="247"/>
      <c r="O51" s="247"/>
    </row>
    <row r="52" spans="5:15" s="26" customFormat="1" x14ac:dyDescent="0.15">
      <c r="E52" s="25"/>
      <c r="F52" s="25"/>
      <c r="G52" s="25"/>
      <c r="H52" s="25"/>
      <c r="I52" s="169"/>
      <c r="J52" s="169"/>
      <c r="L52" s="170"/>
      <c r="M52" s="247"/>
      <c r="N52" s="247"/>
      <c r="O52" s="247"/>
    </row>
    <row r="53" spans="5:15" s="26" customFormat="1" ht="13.5" customHeight="1" x14ac:dyDescent="0.15">
      <c r="E53" s="31"/>
      <c r="F53" s="31"/>
      <c r="G53" s="31"/>
      <c r="H53" s="31"/>
      <c r="I53" s="31"/>
      <c r="J53" s="31"/>
      <c r="K53" s="49"/>
      <c r="L53" s="49"/>
      <c r="M53" s="49"/>
      <c r="N53" s="49"/>
      <c r="O53" s="49"/>
    </row>
    <row r="54" spans="5:15" s="26" customFormat="1" ht="13.5" customHeight="1" x14ac:dyDescent="0.15">
      <c r="E54" s="31"/>
      <c r="F54" s="31"/>
      <c r="G54" s="31"/>
      <c r="H54" s="31"/>
      <c r="I54" s="31"/>
      <c r="J54" s="31"/>
      <c r="K54" s="49"/>
      <c r="L54" s="49"/>
      <c r="M54" s="49"/>
      <c r="N54" s="49"/>
      <c r="O54" s="49"/>
    </row>
    <row r="55" spans="5:15" s="26" customFormat="1" x14ac:dyDescent="0.15">
      <c r="E55" s="31"/>
      <c r="F55" s="31"/>
      <c r="G55" s="31"/>
      <c r="H55" s="31"/>
      <c r="I55" s="31"/>
      <c r="J55" s="31"/>
      <c r="L55" s="170"/>
      <c r="M55" s="247"/>
      <c r="N55" s="247"/>
      <c r="O55" s="247"/>
    </row>
    <row r="56" spans="5:15" s="26" customFormat="1" x14ac:dyDescent="0.15">
      <c r="E56" s="31"/>
      <c r="F56" s="31"/>
      <c r="G56" s="31"/>
      <c r="H56" s="31"/>
      <c r="I56" s="31"/>
      <c r="J56" s="31"/>
      <c r="L56" s="170"/>
      <c r="M56" s="247"/>
      <c r="N56" s="247"/>
      <c r="O56" s="247"/>
    </row>
    <row r="57" spans="5:15" s="26" customFormat="1" x14ac:dyDescent="0.15">
      <c r="E57" s="31"/>
      <c r="F57" s="31"/>
      <c r="G57" s="31"/>
      <c r="H57" s="31"/>
      <c r="I57" s="31"/>
      <c r="J57" s="31"/>
      <c r="L57" s="170"/>
      <c r="M57" s="247"/>
      <c r="N57" s="247"/>
      <c r="O57" s="247"/>
    </row>
    <row r="58" spans="5:15" s="26" customFormat="1" x14ac:dyDescent="0.15">
      <c r="E58" s="31"/>
      <c r="F58" s="31"/>
      <c r="G58" s="31"/>
      <c r="H58" s="31"/>
      <c r="I58" s="31"/>
      <c r="J58" s="31"/>
      <c r="L58" s="170"/>
      <c r="M58" s="247"/>
      <c r="N58" s="247"/>
      <c r="O58" s="247"/>
    </row>
    <row r="59" spans="5:15" s="26" customFormat="1" x14ac:dyDescent="0.15">
      <c r="E59" s="31"/>
      <c r="F59" s="31"/>
      <c r="G59" s="31"/>
      <c r="H59" s="31"/>
      <c r="I59" s="31"/>
      <c r="J59" s="31"/>
      <c r="L59" s="170"/>
      <c r="M59" s="247"/>
      <c r="N59" s="247"/>
      <c r="O59" s="247"/>
    </row>
    <row r="60" spans="5:15" s="26" customFormat="1" x14ac:dyDescent="0.15">
      <c r="E60" s="31"/>
      <c r="F60" s="31"/>
      <c r="G60" s="31"/>
      <c r="H60" s="31"/>
      <c r="I60" s="31"/>
      <c r="J60" s="31"/>
      <c r="L60" s="170"/>
      <c r="M60" s="247"/>
      <c r="N60" s="247"/>
      <c r="O60" s="247"/>
    </row>
    <row r="61" spans="5:15" s="26" customFormat="1" x14ac:dyDescent="0.15">
      <c r="E61" s="31"/>
      <c r="F61" s="31"/>
      <c r="G61" s="31"/>
      <c r="H61" s="31"/>
      <c r="I61" s="31"/>
      <c r="J61" s="31"/>
      <c r="L61" s="170"/>
      <c r="M61" s="247"/>
      <c r="N61" s="247"/>
      <c r="O61" s="247"/>
    </row>
    <row r="62" spans="5:15" s="26" customFormat="1" x14ac:dyDescent="0.15">
      <c r="E62" s="31"/>
      <c r="F62" s="31"/>
      <c r="G62" s="31"/>
      <c r="H62" s="31"/>
      <c r="I62" s="31"/>
      <c r="J62" s="31"/>
      <c r="L62" s="170"/>
      <c r="M62" s="247"/>
      <c r="N62" s="247"/>
      <c r="O62" s="247"/>
    </row>
    <row r="63" spans="5:15" s="26" customFormat="1" x14ac:dyDescent="0.15">
      <c r="E63" s="31"/>
      <c r="F63" s="31"/>
      <c r="G63" s="31"/>
      <c r="H63" s="31"/>
      <c r="I63" s="31"/>
      <c r="J63" s="31"/>
      <c r="L63" s="170"/>
      <c r="M63" s="247"/>
      <c r="N63" s="247"/>
      <c r="O63" s="247"/>
    </row>
    <row r="64" spans="5:15" s="26" customFormat="1" x14ac:dyDescent="0.15">
      <c r="E64" s="31"/>
      <c r="F64" s="31"/>
      <c r="G64" s="31"/>
      <c r="H64" s="31"/>
      <c r="I64" s="31"/>
      <c r="J64" s="31"/>
      <c r="L64" s="170"/>
      <c r="M64" s="247"/>
      <c r="N64" s="247"/>
      <c r="O64" s="247"/>
    </row>
    <row r="65" spans="5:15" s="26" customFormat="1" x14ac:dyDescent="0.15">
      <c r="E65" s="31"/>
      <c r="F65" s="31"/>
      <c r="G65" s="31"/>
      <c r="H65" s="31"/>
      <c r="I65" s="31"/>
      <c r="J65" s="31"/>
      <c r="L65" s="170"/>
      <c r="M65" s="247"/>
      <c r="N65" s="247"/>
      <c r="O65" s="247"/>
    </row>
    <row r="66" spans="5:15" s="26" customFormat="1" x14ac:dyDescent="0.15">
      <c r="E66" s="31"/>
      <c r="F66" s="31"/>
      <c r="G66" s="31"/>
      <c r="H66" s="31"/>
      <c r="I66" s="31"/>
      <c r="J66" s="31"/>
      <c r="L66" s="170"/>
      <c r="M66" s="247"/>
      <c r="N66" s="247"/>
      <c r="O66" s="247"/>
    </row>
    <row r="67" spans="5:15" x14ac:dyDescent="0.15">
      <c r="E67" s="24"/>
      <c r="F67" s="24"/>
      <c r="G67" s="24"/>
      <c r="H67" s="24"/>
      <c r="I67" s="24"/>
      <c r="J67" s="24"/>
    </row>
    <row r="68" spans="5:15" x14ac:dyDescent="0.15">
      <c r="E68" s="24"/>
      <c r="F68" s="24"/>
      <c r="G68" s="24"/>
      <c r="H68" s="24"/>
      <c r="I68" s="24"/>
      <c r="J68" s="24"/>
    </row>
    <row r="69" spans="5:15" x14ac:dyDescent="0.15">
      <c r="E69" s="24"/>
      <c r="F69" s="24"/>
      <c r="G69" s="24"/>
      <c r="H69" s="24"/>
      <c r="I69" s="24"/>
      <c r="J69" s="24"/>
    </row>
    <row r="70" spans="5:15" x14ac:dyDescent="0.15">
      <c r="E70" s="24"/>
      <c r="F70" s="24"/>
      <c r="G70" s="24"/>
      <c r="H70" s="24"/>
      <c r="I70" s="24"/>
      <c r="J70" s="24"/>
    </row>
    <row r="71" spans="5:15" x14ac:dyDescent="0.15">
      <c r="E71" s="24"/>
      <c r="F71" s="24"/>
      <c r="G71" s="24"/>
      <c r="H71" s="24"/>
      <c r="I71" s="24"/>
      <c r="J71" s="24"/>
    </row>
    <row r="72" spans="5:15" x14ac:dyDescent="0.15">
      <c r="E72" s="24"/>
      <c r="F72" s="24"/>
      <c r="G72" s="24"/>
      <c r="H72" s="24"/>
      <c r="I72" s="24"/>
      <c r="J72" s="24"/>
    </row>
    <row r="73" spans="5:15" x14ac:dyDescent="0.15">
      <c r="E73" s="24"/>
      <c r="F73" s="24"/>
      <c r="G73" s="24"/>
      <c r="H73" s="24"/>
      <c r="I73" s="24"/>
      <c r="J73" s="24"/>
    </row>
    <row r="74" spans="5:15" x14ac:dyDescent="0.15">
      <c r="E74" s="24"/>
      <c r="F74" s="24"/>
      <c r="G74" s="24"/>
      <c r="H74" s="24"/>
      <c r="I74" s="24"/>
      <c r="J74" s="24"/>
    </row>
    <row r="75" spans="5:15" x14ac:dyDescent="0.15">
      <c r="E75" s="24"/>
      <c r="F75" s="24"/>
      <c r="G75" s="24"/>
      <c r="H75" s="24"/>
      <c r="I75" s="24"/>
      <c r="J75" s="24"/>
    </row>
    <row r="76" spans="5:15" x14ac:dyDescent="0.15">
      <c r="E76" s="24"/>
      <c r="F76" s="24"/>
      <c r="G76" s="24"/>
      <c r="H76" s="24"/>
      <c r="I76" s="24"/>
      <c r="J76" s="24"/>
    </row>
    <row r="77" spans="5:15" x14ac:dyDescent="0.15">
      <c r="E77" s="24"/>
      <c r="F77" s="24"/>
      <c r="G77" s="24"/>
      <c r="H77" s="24"/>
      <c r="I77" s="24"/>
      <c r="J77" s="24"/>
    </row>
    <row r="78" spans="5:15" x14ac:dyDescent="0.15">
      <c r="E78" s="24"/>
      <c r="F78" s="24"/>
      <c r="G78" s="24"/>
      <c r="H78" s="24"/>
      <c r="I78" s="24"/>
      <c r="J78" s="24"/>
    </row>
    <row r="79" spans="5:15" x14ac:dyDescent="0.15">
      <c r="E79" s="24"/>
      <c r="F79" s="24"/>
      <c r="G79" s="24"/>
      <c r="H79" s="24"/>
      <c r="I79" s="24"/>
      <c r="J79" s="24"/>
    </row>
    <row r="80" spans="5:15" x14ac:dyDescent="0.15">
      <c r="E80" s="24"/>
      <c r="F80" s="24"/>
      <c r="G80" s="24"/>
      <c r="H80" s="24"/>
      <c r="I80" s="24"/>
      <c r="J80" s="24"/>
    </row>
    <row r="81" spans="5:10" x14ac:dyDescent="0.15">
      <c r="E81" s="24"/>
      <c r="F81" s="24"/>
      <c r="G81" s="24"/>
      <c r="H81" s="24"/>
      <c r="I81" s="24"/>
      <c r="J81" s="24"/>
    </row>
    <row r="82" spans="5:10" x14ac:dyDescent="0.15">
      <c r="E82" s="24"/>
      <c r="F82" s="24"/>
      <c r="G82" s="24"/>
      <c r="H82" s="24"/>
      <c r="I82" s="24"/>
      <c r="J82" s="24"/>
    </row>
    <row r="83" spans="5:10" x14ac:dyDescent="0.15">
      <c r="E83" s="24"/>
      <c r="F83" s="24"/>
      <c r="G83" s="24"/>
      <c r="H83" s="24"/>
      <c r="I83" s="24"/>
      <c r="J83" s="24"/>
    </row>
    <row r="84" spans="5:10" x14ac:dyDescent="0.15">
      <c r="E84" s="24"/>
      <c r="F84" s="24"/>
      <c r="G84" s="24"/>
      <c r="H84" s="24"/>
      <c r="I84" s="24"/>
      <c r="J84" s="24"/>
    </row>
    <row r="85" spans="5:10" x14ac:dyDescent="0.15">
      <c r="E85" s="24"/>
      <c r="F85" s="24"/>
      <c r="G85" s="24"/>
      <c r="H85" s="24"/>
      <c r="I85" s="24"/>
      <c r="J85" s="24"/>
    </row>
    <row r="86" spans="5:10" x14ac:dyDescent="0.15">
      <c r="E86" s="24"/>
      <c r="F86" s="24"/>
      <c r="G86" s="24"/>
      <c r="H86" s="24"/>
      <c r="I86" s="24"/>
      <c r="J86" s="24"/>
    </row>
    <row r="87" spans="5:10" x14ac:dyDescent="0.15">
      <c r="E87" s="24"/>
      <c r="F87" s="24"/>
      <c r="G87" s="24"/>
      <c r="H87" s="24"/>
      <c r="I87" s="24"/>
      <c r="J87" s="24"/>
    </row>
    <row r="88" spans="5:10" x14ac:dyDescent="0.15">
      <c r="E88" s="24"/>
      <c r="F88" s="24"/>
      <c r="G88" s="24"/>
      <c r="H88" s="24"/>
      <c r="I88" s="24"/>
      <c r="J88" s="24"/>
    </row>
    <row r="89" spans="5:10" x14ac:dyDescent="0.15">
      <c r="E89" s="24"/>
      <c r="F89" s="24"/>
      <c r="G89" s="24"/>
      <c r="H89" s="24"/>
      <c r="I89" s="24"/>
      <c r="J89" s="24"/>
    </row>
    <row r="90" spans="5:10" x14ac:dyDescent="0.15">
      <c r="E90" s="24"/>
      <c r="F90" s="24"/>
      <c r="G90" s="24"/>
      <c r="H90" s="24"/>
      <c r="I90" s="24"/>
      <c r="J90" s="24"/>
    </row>
    <row r="91" spans="5:10" x14ac:dyDescent="0.15">
      <c r="E91" s="24"/>
      <c r="F91" s="24"/>
      <c r="G91" s="24"/>
      <c r="H91" s="24"/>
      <c r="I91" s="24"/>
      <c r="J91" s="24"/>
    </row>
    <row r="92" spans="5:10" x14ac:dyDescent="0.15">
      <c r="E92" s="24"/>
      <c r="F92" s="24"/>
      <c r="G92" s="24"/>
      <c r="H92" s="24"/>
      <c r="I92" s="24"/>
      <c r="J92" s="24"/>
    </row>
    <row r="93" spans="5:10" x14ac:dyDescent="0.15">
      <c r="E93" s="24"/>
      <c r="F93" s="24"/>
      <c r="G93" s="24"/>
      <c r="H93" s="24"/>
      <c r="I93" s="24"/>
      <c r="J93" s="24"/>
    </row>
    <row r="94" spans="5:10" x14ac:dyDescent="0.15">
      <c r="E94" s="24"/>
      <c r="F94" s="24"/>
      <c r="G94" s="24"/>
      <c r="H94" s="24"/>
      <c r="I94" s="24"/>
      <c r="J94" s="24"/>
    </row>
    <row r="95" spans="5:10" x14ac:dyDescent="0.15">
      <c r="E95" s="24"/>
      <c r="F95" s="24"/>
      <c r="G95" s="24"/>
      <c r="H95" s="24"/>
      <c r="I95" s="24"/>
      <c r="J95" s="24"/>
    </row>
    <row r="96" spans="5:10" x14ac:dyDescent="0.15">
      <c r="E96" s="24"/>
      <c r="F96" s="24"/>
      <c r="G96" s="24"/>
      <c r="H96" s="24"/>
      <c r="I96" s="24"/>
      <c r="J96" s="24"/>
    </row>
    <row r="97" spans="5:10" x14ac:dyDescent="0.15">
      <c r="E97" s="24"/>
      <c r="F97" s="24"/>
      <c r="G97" s="24"/>
      <c r="H97" s="24"/>
      <c r="I97" s="24"/>
      <c r="J97" s="24"/>
    </row>
    <row r="98" spans="5:10" x14ac:dyDescent="0.15">
      <c r="E98" s="24"/>
      <c r="F98" s="24"/>
      <c r="G98" s="24"/>
      <c r="H98" s="24"/>
      <c r="I98" s="24"/>
      <c r="J98" s="24"/>
    </row>
    <row r="99" spans="5:10" x14ac:dyDescent="0.15">
      <c r="E99" s="24"/>
      <c r="F99" s="24"/>
      <c r="G99" s="24"/>
      <c r="H99" s="24"/>
      <c r="I99" s="24"/>
      <c r="J99" s="24"/>
    </row>
    <row r="100" spans="5:10" x14ac:dyDescent="0.15">
      <c r="E100" s="24"/>
      <c r="F100" s="24"/>
      <c r="G100" s="24"/>
      <c r="H100" s="24"/>
      <c r="I100" s="24"/>
      <c r="J100" s="24"/>
    </row>
    <row r="101" spans="5:10" x14ac:dyDescent="0.15">
      <c r="E101" s="24"/>
      <c r="F101" s="24"/>
      <c r="G101" s="24"/>
      <c r="H101" s="24"/>
      <c r="I101" s="24"/>
      <c r="J101" s="24"/>
    </row>
    <row r="102" spans="5:10" x14ac:dyDescent="0.15">
      <c r="E102" s="24"/>
      <c r="F102" s="24"/>
      <c r="G102" s="24"/>
      <c r="H102" s="24"/>
      <c r="I102" s="24"/>
      <c r="J102" s="24"/>
    </row>
    <row r="103" spans="5:10" x14ac:dyDescent="0.15">
      <c r="E103" s="24"/>
      <c r="F103" s="24"/>
      <c r="G103" s="24"/>
      <c r="H103" s="24"/>
      <c r="I103" s="24"/>
      <c r="J103" s="24"/>
    </row>
    <row r="104" spans="5:10" x14ac:dyDescent="0.15">
      <c r="E104" s="24"/>
      <c r="F104" s="24"/>
      <c r="G104" s="24"/>
      <c r="H104" s="24"/>
      <c r="I104" s="24"/>
      <c r="J104" s="24"/>
    </row>
    <row r="105" spans="5:10" x14ac:dyDescent="0.15">
      <c r="E105" s="24"/>
      <c r="F105" s="24"/>
      <c r="G105" s="24"/>
      <c r="H105" s="24"/>
      <c r="I105" s="24"/>
      <c r="J105" s="24"/>
    </row>
    <row r="106" spans="5:10" x14ac:dyDescent="0.15">
      <c r="E106" s="24"/>
      <c r="F106" s="24"/>
      <c r="G106" s="24"/>
      <c r="H106" s="24"/>
      <c r="I106" s="24"/>
      <c r="J106" s="24"/>
    </row>
    <row r="107" spans="5:10" x14ac:dyDescent="0.15">
      <c r="E107" s="24"/>
      <c r="F107" s="24"/>
      <c r="G107" s="24"/>
      <c r="H107" s="24"/>
      <c r="I107" s="24"/>
      <c r="J107" s="24"/>
    </row>
    <row r="108" spans="5:10" x14ac:dyDescent="0.15">
      <c r="E108" s="24"/>
      <c r="F108" s="24"/>
      <c r="G108" s="24"/>
      <c r="H108" s="24"/>
      <c r="I108" s="24"/>
      <c r="J108" s="24"/>
    </row>
    <row r="109" spans="5:10" x14ac:dyDescent="0.15">
      <c r="E109" s="24"/>
      <c r="F109" s="24"/>
      <c r="G109" s="24"/>
      <c r="H109" s="24"/>
      <c r="I109" s="24"/>
      <c r="J109" s="24"/>
    </row>
    <row r="110" spans="5:10" x14ac:dyDescent="0.15">
      <c r="E110" s="24"/>
      <c r="F110" s="24"/>
      <c r="G110" s="24"/>
      <c r="H110" s="24"/>
      <c r="I110" s="24"/>
      <c r="J110" s="24"/>
    </row>
    <row r="111" spans="5:10" x14ac:dyDescent="0.15">
      <c r="E111" s="24"/>
      <c r="F111" s="24"/>
      <c r="G111" s="24"/>
      <c r="H111" s="24"/>
      <c r="I111" s="24"/>
      <c r="J111" s="24"/>
    </row>
    <row r="112" spans="5:10" x14ac:dyDescent="0.15">
      <c r="E112" s="24"/>
      <c r="F112" s="24"/>
      <c r="G112" s="24"/>
      <c r="H112" s="24"/>
      <c r="I112" s="24"/>
      <c r="J112" s="24"/>
    </row>
    <row r="113" spans="5:10" x14ac:dyDescent="0.15">
      <c r="E113" s="24"/>
      <c r="F113" s="24"/>
      <c r="G113" s="24"/>
      <c r="H113" s="24"/>
      <c r="I113" s="24"/>
      <c r="J113" s="24"/>
    </row>
    <row r="114" spans="5:10" x14ac:dyDescent="0.15">
      <c r="E114" s="24"/>
      <c r="F114" s="24"/>
      <c r="G114" s="24"/>
      <c r="H114" s="24"/>
      <c r="I114" s="24"/>
      <c r="J114" s="24"/>
    </row>
    <row r="115" spans="5:10" x14ac:dyDescent="0.15">
      <c r="E115" s="24"/>
      <c r="F115" s="24"/>
      <c r="G115" s="24"/>
      <c r="H115" s="24"/>
      <c r="I115" s="24"/>
      <c r="J115" s="24"/>
    </row>
    <row r="116" spans="5:10" x14ac:dyDescent="0.15">
      <c r="E116" s="24"/>
      <c r="F116" s="24"/>
      <c r="G116" s="24"/>
      <c r="H116" s="24"/>
      <c r="I116" s="24"/>
      <c r="J116" s="24"/>
    </row>
    <row r="117" spans="5:10" x14ac:dyDescent="0.15">
      <c r="E117" s="24"/>
      <c r="F117" s="24"/>
      <c r="G117" s="24"/>
      <c r="H117" s="24"/>
      <c r="I117" s="24"/>
      <c r="J117" s="24"/>
    </row>
    <row r="118" spans="5:10" x14ac:dyDescent="0.15">
      <c r="E118" s="24"/>
      <c r="F118" s="24"/>
      <c r="G118" s="24"/>
      <c r="H118" s="24"/>
      <c r="I118" s="24"/>
      <c r="J118" s="24"/>
    </row>
    <row r="119" spans="5:10" x14ac:dyDescent="0.15">
      <c r="E119" s="24"/>
      <c r="F119" s="24"/>
      <c r="G119" s="24"/>
      <c r="H119" s="24"/>
      <c r="I119" s="24"/>
      <c r="J119" s="24"/>
    </row>
    <row r="120" spans="5:10" x14ac:dyDescent="0.15">
      <c r="E120" s="24"/>
      <c r="F120" s="24"/>
      <c r="G120" s="24"/>
      <c r="H120" s="24"/>
      <c r="I120" s="24"/>
      <c r="J120" s="24"/>
    </row>
    <row r="121" spans="5:10" x14ac:dyDescent="0.15">
      <c r="E121" s="24"/>
      <c r="F121" s="24"/>
      <c r="G121" s="24"/>
      <c r="H121" s="24"/>
      <c r="I121" s="24"/>
      <c r="J121" s="24"/>
    </row>
    <row r="122" spans="5:10" x14ac:dyDescent="0.15">
      <c r="E122" s="24"/>
      <c r="F122" s="24"/>
      <c r="G122" s="24"/>
      <c r="H122" s="24"/>
      <c r="I122" s="24"/>
      <c r="J122" s="24"/>
    </row>
    <row r="123" spans="5:10" x14ac:dyDescent="0.15">
      <c r="E123" s="24"/>
      <c r="F123" s="24"/>
      <c r="G123" s="24"/>
      <c r="H123" s="24"/>
      <c r="I123" s="24"/>
      <c r="J123" s="24"/>
    </row>
    <row r="124" spans="5:10" x14ac:dyDescent="0.15">
      <c r="E124" s="24"/>
      <c r="F124" s="24"/>
      <c r="G124" s="24"/>
      <c r="H124" s="24"/>
      <c r="I124" s="24"/>
      <c r="J124" s="24"/>
    </row>
    <row r="125" spans="5:10" x14ac:dyDescent="0.15">
      <c r="E125" s="24"/>
      <c r="F125" s="24"/>
      <c r="G125" s="24"/>
      <c r="H125" s="24"/>
      <c r="I125" s="24"/>
      <c r="J125" s="24"/>
    </row>
    <row r="126" spans="5:10" x14ac:dyDescent="0.15">
      <c r="E126" s="24"/>
      <c r="F126" s="24"/>
      <c r="G126" s="24"/>
      <c r="H126" s="24"/>
      <c r="I126" s="24"/>
      <c r="J126" s="24"/>
    </row>
    <row r="127" spans="5:10" x14ac:dyDescent="0.15">
      <c r="E127" s="24"/>
      <c r="F127" s="24"/>
      <c r="G127" s="24"/>
      <c r="H127" s="24"/>
      <c r="I127" s="24"/>
      <c r="J127" s="24"/>
    </row>
    <row r="128" spans="5:10" x14ac:dyDescent="0.15">
      <c r="E128" s="24"/>
      <c r="F128" s="24"/>
      <c r="G128" s="24"/>
      <c r="H128" s="24"/>
      <c r="I128" s="24"/>
      <c r="J128" s="24"/>
    </row>
    <row r="129" spans="5:10" x14ac:dyDescent="0.15">
      <c r="E129" s="24"/>
      <c r="F129" s="24"/>
      <c r="G129" s="24"/>
      <c r="H129" s="24"/>
      <c r="I129" s="24"/>
      <c r="J129" s="24"/>
    </row>
    <row r="130" spans="5:10" x14ac:dyDescent="0.15">
      <c r="E130" s="24"/>
      <c r="F130" s="24"/>
      <c r="G130" s="24"/>
      <c r="H130" s="24"/>
      <c r="I130" s="24"/>
      <c r="J130" s="24"/>
    </row>
    <row r="131" spans="5:10" x14ac:dyDescent="0.15">
      <c r="E131" s="24"/>
      <c r="F131" s="24"/>
      <c r="G131" s="24"/>
      <c r="H131" s="24"/>
      <c r="I131" s="24"/>
      <c r="J131" s="24"/>
    </row>
    <row r="132" spans="5:10" x14ac:dyDescent="0.15">
      <c r="E132" s="24"/>
      <c r="F132" s="24"/>
      <c r="G132" s="24"/>
      <c r="H132" s="24"/>
      <c r="I132" s="24"/>
      <c r="J132" s="24"/>
    </row>
    <row r="133" spans="5:10" x14ac:dyDescent="0.15">
      <c r="E133" s="24"/>
      <c r="F133" s="24"/>
      <c r="G133" s="24"/>
      <c r="H133" s="24"/>
      <c r="I133" s="24"/>
      <c r="J133" s="24"/>
    </row>
    <row r="134" spans="5:10" x14ac:dyDescent="0.15">
      <c r="E134" s="24"/>
      <c r="F134" s="24"/>
      <c r="G134" s="24"/>
      <c r="H134" s="24"/>
      <c r="I134" s="24"/>
      <c r="J134" s="24"/>
    </row>
    <row r="135" spans="5:10" x14ac:dyDescent="0.15">
      <c r="E135" s="24"/>
      <c r="F135" s="24"/>
      <c r="G135" s="24"/>
      <c r="H135" s="24"/>
      <c r="I135" s="24"/>
      <c r="J135" s="24"/>
    </row>
    <row r="136" spans="5:10" x14ac:dyDescent="0.15">
      <c r="E136" s="24"/>
      <c r="F136" s="24"/>
      <c r="G136" s="24"/>
      <c r="H136" s="24"/>
      <c r="I136" s="24"/>
      <c r="J136" s="24"/>
    </row>
    <row r="137" spans="5:10" x14ac:dyDescent="0.15">
      <c r="E137" s="24"/>
      <c r="F137" s="24"/>
      <c r="G137" s="24"/>
      <c r="H137" s="24"/>
      <c r="I137" s="24"/>
      <c r="J137" s="24"/>
    </row>
    <row r="138" spans="5:10" x14ac:dyDescent="0.15">
      <c r="E138" s="24"/>
      <c r="F138" s="24"/>
      <c r="G138" s="24"/>
      <c r="H138" s="24"/>
      <c r="I138" s="24"/>
      <c r="J138" s="24"/>
    </row>
    <row r="139" spans="5:10" x14ac:dyDescent="0.15">
      <c r="E139" s="24"/>
      <c r="F139" s="24"/>
      <c r="G139" s="24"/>
      <c r="H139" s="24"/>
      <c r="I139" s="24"/>
      <c r="J139" s="24"/>
    </row>
    <row r="140" spans="5:10" x14ac:dyDescent="0.15">
      <c r="E140" s="24"/>
      <c r="F140" s="24"/>
      <c r="G140" s="24"/>
      <c r="H140" s="24"/>
      <c r="I140" s="24"/>
      <c r="J140" s="24"/>
    </row>
    <row r="141" spans="5:10" x14ac:dyDescent="0.15">
      <c r="E141" s="24"/>
      <c r="F141" s="24"/>
      <c r="G141" s="24"/>
      <c r="H141" s="24"/>
      <c r="I141" s="24"/>
      <c r="J141" s="24"/>
    </row>
    <row r="142" spans="5:10" x14ac:dyDescent="0.15">
      <c r="E142" s="24"/>
      <c r="F142" s="24"/>
      <c r="G142" s="24"/>
      <c r="H142" s="24"/>
      <c r="I142" s="24"/>
      <c r="J142" s="24"/>
    </row>
    <row r="143" spans="5:10" x14ac:dyDescent="0.15">
      <c r="E143" s="24"/>
      <c r="F143" s="24"/>
      <c r="G143" s="24"/>
      <c r="H143" s="24"/>
      <c r="I143" s="24"/>
      <c r="J143" s="24"/>
    </row>
    <row r="144" spans="5:10" x14ac:dyDescent="0.15">
      <c r="E144" s="24"/>
      <c r="F144" s="24"/>
      <c r="G144" s="24"/>
      <c r="H144" s="24"/>
      <c r="I144" s="24"/>
      <c r="J144" s="24"/>
    </row>
    <row r="145" spans="5:10" x14ac:dyDescent="0.15">
      <c r="E145" s="24"/>
      <c r="F145" s="24"/>
      <c r="G145" s="24"/>
      <c r="H145" s="24"/>
      <c r="I145" s="24"/>
      <c r="J145" s="24"/>
    </row>
    <row r="146" spans="5:10" x14ac:dyDescent="0.15">
      <c r="E146" s="24"/>
      <c r="F146" s="24"/>
      <c r="G146" s="24"/>
      <c r="H146" s="24"/>
      <c r="I146" s="24"/>
      <c r="J146" s="24"/>
    </row>
    <row r="147" spans="5:10" x14ac:dyDescent="0.15">
      <c r="E147" s="24"/>
      <c r="F147" s="24"/>
      <c r="G147" s="24"/>
      <c r="H147" s="24"/>
      <c r="I147" s="24"/>
      <c r="J147" s="24"/>
    </row>
    <row r="148" spans="5:10" x14ac:dyDescent="0.15">
      <c r="E148" s="24"/>
      <c r="F148" s="24"/>
      <c r="G148" s="24"/>
      <c r="H148" s="24"/>
      <c r="I148" s="24"/>
      <c r="J148" s="24"/>
    </row>
    <row r="149" spans="5:10" x14ac:dyDescent="0.15">
      <c r="E149" s="24"/>
      <c r="F149" s="24"/>
      <c r="G149" s="24"/>
      <c r="H149" s="24"/>
      <c r="I149" s="24"/>
      <c r="J149" s="24"/>
    </row>
    <row r="150" spans="5:10" x14ac:dyDescent="0.15">
      <c r="E150" s="24"/>
      <c r="F150" s="24"/>
      <c r="G150" s="24"/>
      <c r="H150" s="24"/>
      <c r="I150" s="24"/>
      <c r="J150" s="24"/>
    </row>
    <row r="151" spans="5:10" x14ac:dyDescent="0.15">
      <c r="E151" s="24"/>
      <c r="F151" s="24"/>
      <c r="G151" s="24"/>
      <c r="H151" s="24"/>
      <c r="I151" s="24"/>
      <c r="J151" s="24"/>
    </row>
    <row r="152" spans="5:10" x14ac:dyDescent="0.15">
      <c r="E152" s="24"/>
      <c r="F152" s="24"/>
      <c r="G152" s="24"/>
      <c r="H152" s="24"/>
      <c r="I152" s="24"/>
      <c r="J152" s="24"/>
    </row>
    <row r="153" spans="5:10" x14ac:dyDescent="0.15">
      <c r="E153" s="24"/>
      <c r="F153" s="24"/>
      <c r="G153" s="24"/>
      <c r="H153" s="24"/>
      <c r="I153" s="24"/>
      <c r="J153" s="24"/>
    </row>
    <row r="154" spans="5:10" x14ac:dyDescent="0.15">
      <c r="E154" s="24"/>
      <c r="F154" s="24"/>
      <c r="G154" s="24"/>
      <c r="H154" s="24"/>
      <c r="I154" s="24"/>
      <c r="J154" s="24"/>
    </row>
    <row r="155" spans="5:10" x14ac:dyDescent="0.15">
      <c r="E155" s="24"/>
      <c r="F155" s="24"/>
      <c r="G155" s="24"/>
      <c r="H155" s="24"/>
      <c r="I155" s="24"/>
      <c r="J155" s="24"/>
    </row>
    <row r="156" spans="5:10" x14ac:dyDescent="0.15">
      <c r="E156" s="24"/>
      <c r="F156" s="24"/>
      <c r="G156" s="24"/>
      <c r="H156" s="24"/>
      <c r="I156" s="24"/>
      <c r="J156" s="24"/>
    </row>
    <row r="157" spans="5:10" x14ac:dyDescent="0.15">
      <c r="E157" s="24"/>
      <c r="F157" s="24"/>
      <c r="G157" s="24"/>
      <c r="H157" s="24"/>
      <c r="I157" s="24"/>
      <c r="J157" s="24"/>
    </row>
    <row r="158" spans="5:10" x14ac:dyDescent="0.15">
      <c r="E158" s="24"/>
      <c r="F158" s="24"/>
      <c r="G158" s="24"/>
      <c r="H158" s="24"/>
      <c r="I158" s="24"/>
      <c r="J158" s="24"/>
    </row>
    <row r="159" spans="5:10" x14ac:dyDescent="0.15">
      <c r="E159" s="24"/>
      <c r="F159" s="24"/>
      <c r="G159" s="24"/>
      <c r="H159" s="24"/>
      <c r="I159" s="24"/>
      <c r="J159" s="24"/>
    </row>
    <row r="160" spans="5:10" x14ac:dyDescent="0.15">
      <c r="E160" s="24"/>
      <c r="F160" s="24"/>
      <c r="G160" s="24"/>
      <c r="H160" s="24"/>
      <c r="I160" s="24"/>
      <c r="J160" s="24"/>
    </row>
    <row r="161" spans="5:10" x14ac:dyDescent="0.15">
      <c r="E161" s="24"/>
      <c r="F161" s="24"/>
      <c r="G161" s="24"/>
      <c r="H161" s="24"/>
      <c r="I161" s="24"/>
      <c r="J161" s="24"/>
    </row>
    <row r="162" spans="5:10" x14ac:dyDescent="0.15">
      <c r="E162" s="24"/>
      <c r="F162" s="24"/>
      <c r="G162" s="24"/>
      <c r="H162" s="24"/>
      <c r="I162" s="24"/>
      <c r="J162" s="24"/>
    </row>
    <row r="163" spans="5:10" x14ac:dyDescent="0.15">
      <c r="E163" s="24"/>
      <c r="F163" s="24"/>
      <c r="G163" s="24"/>
      <c r="H163" s="24"/>
      <c r="I163" s="24"/>
      <c r="J163" s="24"/>
    </row>
    <row r="164" spans="5:10" x14ac:dyDescent="0.15">
      <c r="E164" s="24"/>
      <c r="F164" s="24"/>
      <c r="G164" s="24"/>
      <c r="H164" s="24"/>
      <c r="I164" s="24"/>
      <c r="J164" s="24"/>
    </row>
    <row r="165" spans="5:10" x14ac:dyDescent="0.15">
      <c r="E165" s="24"/>
      <c r="F165" s="24"/>
      <c r="G165" s="24"/>
      <c r="H165" s="24"/>
      <c r="I165" s="24"/>
      <c r="J165" s="24"/>
    </row>
    <row r="166" spans="5:10" x14ac:dyDescent="0.15">
      <c r="E166" s="24"/>
      <c r="F166" s="24"/>
      <c r="G166" s="24"/>
      <c r="H166" s="24"/>
      <c r="I166" s="24"/>
      <c r="J166" s="24"/>
    </row>
    <row r="167" spans="5:10" x14ac:dyDescent="0.15">
      <c r="E167" s="24"/>
      <c r="F167" s="24"/>
      <c r="G167" s="24"/>
      <c r="H167" s="24"/>
      <c r="I167" s="24"/>
      <c r="J167" s="24"/>
    </row>
    <row r="168" spans="5:10" x14ac:dyDescent="0.15">
      <c r="E168" s="24"/>
      <c r="F168" s="24"/>
      <c r="G168" s="24"/>
      <c r="H168" s="24"/>
      <c r="I168" s="24"/>
      <c r="J168" s="24"/>
    </row>
    <row r="169" spans="5:10" x14ac:dyDescent="0.15">
      <c r="E169" s="24"/>
      <c r="F169" s="24"/>
      <c r="G169" s="24"/>
      <c r="H169" s="24"/>
      <c r="I169" s="24"/>
      <c r="J169" s="24"/>
    </row>
    <row r="170" spans="5:10" x14ac:dyDescent="0.15">
      <c r="E170" s="24"/>
      <c r="F170" s="24"/>
      <c r="G170" s="24"/>
      <c r="H170" s="24"/>
      <c r="I170" s="24"/>
      <c r="J170" s="24"/>
    </row>
    <row r="171" spans="5:10" x14ac:dyDescent="0.15">
      <c r="E171" s="24"/>
      <c r="F171" s="24"/>
      <c r="G171" s="24"/>
      <c r="H171" s="24"/>
      <c r="I171" s="24"/>
      <c r="J171" s="24"/>
    </row>
    <row r="172" spans="5:10" x14ac:dyDescent="0.15">
      <c r="E172" s="24"/>
      <c r="F172" s="24"/>
      <c r="G172" s="24"/>
      <c r="H172" s="24"/>
      <c r="I172" s="24"/>
      <c r="J172" s="24"/>
    </row>
    <row r="173" spans="5:10" x14ac:dyDescent="0.15">
      <c r="E173" s="24"/>
      <c r="F173" s="24"/>
      <c r="G173" s="24"/>
      <c r="H173" s="24"/>
      <c r="I173" s="24"/>
      <c r="J173" s="24"/>
    </row>
    <row r="174" spans="5:10" x14ac:dyDescent="0.15">
      <c r="E174" s="24"/>
      <c r="F174" s="24"/>
      <c r="G174" s="24"/>
      <c r="H174" s="24"/>
      <c r="I174" s="24"/>
      <c r="J174" s="24"/>
    </row>
    <row r="175" spans="5:10" x14ac:dyDescent="0.15">
      <c r="E175" s="24"/>
      <c r="F175" s="24"/>
      <c r="G175" s="24"/>
      <c r="H175" s="24"/>
      <c r="I175" s="24"/>
      <c r="J175" s="24"/>
    </row>
    <row r="176" spans="5:10" x14ac:dyDescent="0.15">
      <c r="E176" s="24"/>
      <c r="F176" s="24"/>
      <c r="G176" s="24"/>
      <c r="H176" s="24"/>
      <c r="I176" s="24"/>
      <c r="J176" s="24"/>
    </row>
    <row r="177" spans="5:10" x14ac:dyDescent="0.15">
      <c r="E177" s="24"/>
      <c r="F177" s="24"/>
      <c r="G177" s="24"/>
      <c r="H177" s="24"/>
      <c r="I177" s="24"/>
      <c r="J177" s="24"/>
    </row>
    <row r="178" spans="5:10" x14ac:dyDescent="0.15">
      <c r="E178" s="24"/>
      <c r="F178" s="24"/>
      <c r="G178" s="24"/>
      <c r="H178" s="24"/>
      <c r="I178" s="24"/>
      <c r="J178" s="24"/>
    </row>
    <row r="179" spans="5:10" x14ac:dyDescent="0.15">
      <c r="E179" s="24"/>
      <c r="F179" s="24"/>
      <c r="G179" s="24"/>
      <c r="H179" s="24"/>
      <c r="I179" s="24"/>
      <c r="J179" s="24"/>
    </row>
    <row r="180" spans="5:10" x14ac:dyDescent="0.15">
      <c r="E180" s="24"/>
      <c r="F180" s="24"/>
      <c r="G180" s="24"/>
      <c r="H180" s="24"/>
      <c r="I180" s="24"/>
      <c r="J180" s="24"/>
    </row>
    <row r="181" spans="5:10" x14ac:dyDescent="0.15">
      <c r="E181" s="24"/>
      <c r="F181" s="24"/>
      <c r="G181" s="24"/>
      <c r="H181" s="24"/>
      <c r="I181" s="24"/>
      <c r="J181" s="24"/>
    </row>
    <row r="182" spans="5:10" x14ac:dyDescent="0.15">
      <c r="E182" s="24"/>
      <c r="F182" s="24"/>
      <c r="G182" s="24"/>
      <c r="H182" s="24"/>
      <c r="I182" s="24"/>
      <c r="J182" s="24"/>
    </row>
    <row r="183" spans="5:10" x14ac:dyDescent="0.15">
      <c r="E183" s="24"/>
      <c r="F183" s="24"/>
      <c r="G183" s="24"/>
      <c r="H183" s="24"/>
      <c r="I183" s="24"/>
      <c r="J183" s="24"/>
    </row>
    <row r="184" spans="5:10" x14ac:dyDescent="0.15">
      <c r="E184" s="24"/>
      <c r="F184" s="24"/>
      <c r="G184" s="24"/>
      <c r="H184" s="24"/>
      <c r="I184" s="24"/>
      <c r="J184" s="24"/>
    </row>
    <row r="185" spans="5:10" x14ac:dyDescent="0.15">
      <c r="E185" s="24"/>
      <c r="F185" s="24"/>
      <c r="G185" s="24"/>
      <c r="H185" s="24"/>
      <c r="I185" s="24"/>
      <c r="J185" s="24"/>
    </row>
    <row r="186" spans="5:10" x14ac:dyDescent="0.15">
      <c r="E186" s="24"/>
      <c r="F186" s="24"/>
      <c r="G186" s="24"/>
      <c r="H186" s="24"/>
      <c r="I186" s="24"/>
      <c r="J186" s="24"/>
    </row>
    <row r="187" spans="5:10" x14ac:dyDescent="0.15">
      <c r="E187" s="24"/>
      <c r="F187" s="24"/>
      <c r="G187" s="24"/>
      <c r="H187" s="24"/>
      <c r="I187" s="24"/>
      <c r="J187" s="24"/>
    </row>
    <row r="188" spans="5:10" x14ac:dyDescent="0.15">
      <c r="E188" s="24"/>
      <c r="F188" s="24"/>
      <c r="G188" s="24"/>
      <c r="H188" s="24"/>
      <c r="I188" s="24"/>
      <c r="J188" s="24"/>
    </row>
    <row r="189" spans="5:10" x14ac:dyDescent="0.15">
      <c r="E189" s="24"/>
      <c r="F189" s="24"/>
      <c r="G189" s="24"/>
      <c r="H189" s="24"/>
      <c r="I189" s="24"/>
      <c r="J189" s="24"/>
    </row>
    <row r="190" spans="5:10" x14ac:dyDescent="0.15">
      <c r="E190" s="24"/>
      <c r="F190" s="24"/>
      <c r="G190" s="24"/>
      <c r="H190" s="24"/>
      <c r="I190" s="24"/>
      <c r="J190" s="24"/>
    </row>
    <row r="191" spans="5:10" x14ac:dyDescent="0.15">
      <c r="E191" s="24"/>
      <c r="F191" s="24"/>
      <c r="G191" s="24"/>
      <c r="H191" s="24"/>
      <c r="I191" s="24"/>
      <c r="J191" s="24"/>
    </row>
    <row r="192" spans="5:10" x14ac:dyDescent="0.15">
      <c r="E192" s="24"/>
      <c r="F192" s="24"/>
      <c r="G192" s="24"/>
      <c r="H192" s="24"/>
      <c r="I192" s="24"/>
      <c r="J192" s="24"/>
    </row>
    <row r="193" spans="5:10" x14ac:dyDescent="0.15">
      <c r="E193" s="24"/>
      <c r="F193" s="24"/>
      <c r="G193" s="24"/>
      <c r="H193" s="24"/>
      <c r="I193" s="24"/>
      <c r="J193" s="24"/>
    </row>
    <row r="194" spans="5:10" x14ac:dyDescent="0.15">
      <c r="E194" s="24"/>
      <c r="F194" s="24"/>
      <c r="G194" s="24"/>
      <c r="H194" s="24"/>
      <c r="I194" s="24"/>
      <c r="J194" s="24"/>
    </row>
  </sheetData>
  <mergeCells count="1">
    <mergeCell ref="B35:D35"/>
  </mergeCells>
  <phoneticPr fontId="2"/>
  <pageMargins left="0" right="0" top="0" bottom="0" header="0.27559055118110237" footer="0.19685039370078741"/>
  <pageSetup paperSize="9" scale="74"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0"/>
  <sheetViews>
    <sheetView view="pageBreakPreview" zoomScaleNormal="100" zoomScaleSheetLayoutView="100" workbookViewId="0"/>
  </sheetViews>
  <sheetFormatPr defaultRowHeight="13.5" x14ac:dyDescent="0.15"/>
  <cols>
    <col min="1" max="1" width="6.625" customWidth="1"/>
    <col min="2" max="3" width="4.625" customWidth="1"/>
    <col min="4" max="4" width="15.125" style="26" bestFit="1" customWidth="1"/>
    <col min="5" max="7" width="4.625" style="26" customWidth="1"/>
    <col min="8" max="8" width="31.625" style="26" customWidth="1"/>
    <col min="9" max="10" width="10.625" style="14" customWidth="1"/>
    <col min="11" max="11" width="11.875" style="14" customWidth="1"/>
    <col min="12" max="13" width="12" style="14" customWidth="1"/>
    <col min="14" max="14" width="12" customWidth="1"/>
    <col min="15" max="15" width="12" style="167" customWidth="1"/>
    <col min="16" max="16" width="12" style="268" customWidth="1"/>
    <col min="17" max="17" width="12" customWidth="1"/>
    <col min="18" max="19" width="12" style="268" customWidth="1"/>
  </cols>
  <sheetData>
    <row r="1" spans="1:21" ht="21" x14ac:dyDescent="0.15">
      <c r="A1" s="139"/>
      <c r="B1" s="56" t="s">
        <v>55</v>
      </c>
    </row>
    <row r="2" spans="1:21" ht="17.25" x14ac:dyDescent="0.15">
      <c r="B2" s="57" t="s">
        <v>333</v>
      </c>
    </row>
    <row r="4" spans="1:21" ht="14.25" thickBot="1" x14ac:dyDescent="0.2">
      <c r="B4" s="21"/>
      <c r="C4" s="21"/>
      <c r="D4" s="21"/>
      <c r="E4" s="21"/>
      <c r="F4" s="21"/>
      <c r="G4" s="21"/>
      <c r="H4" s="21"/>
      <c r="I4" s="21"/>
      <c r="J4" s="21"/>
      <c r="K4" s="21"/>
      <c r="L4" s="21"/>
      <c r="N4" s="62"/>
      <c r="O4" s="174"/>
      <c r="P4" s="218"/>
      <c r="Q4" s="218"/>
      <c r="R4" s="218"/>
      <c r="S4" s="218" t="s">
        <v>221</v>
      </c>
      <c r="T4" s="5"/>
      <c r="U4" s="5"/>
    </row>
    <row r="5" spans="1:21" s="41" customFormat="1" ht="27.75" customHeight="1" thickBot="1" x14ac:dyDescent="0.2">
      <c r="B5" s="60" t="s">
        <v>352</v>
      </c>
      <c r="C5" s="60"/>
      <c r="D5" s="68"/>
      <c r="E5" s="68"/>
      <c r="F5" s="372" t="s">
        <v>574</v>
      </c>
      <c r="G5" s="372"/>
      <c r="H5" s="372"/>
      <c r="I5" s="280" t="s">
        <v>173</v>
      </c>
      <c r="J5" s="280" t="s">
        <v>135</v>
      </c>
      <c r="K5" s="302" t="s">
        <v>440</v>
      </c>
      <c r="L5" s="302" t="s">
        <v>455</v>
      </c>
      <c r="M5" s="302" t="s">
        <v>456</v>
      </c>
      <c r="N5" s="302" t="s">
        <v>461</v>
      </c>
      <c r="O5" s="302" t="s">
        <v>490</v>
      </c>
      <c r="P5" s="302" t="s">
        <v>491</v>
      </c>
      <c r="Q5" s="180" t="s">
        <v>514</v>
      </c>
      <c r="R5" s="302" t="s">
        <v>534</v>
      </c>
      <c r="S5" s="302" t="s">
        <v>616</v>
      </c>
    </row>
    <row r="6" spans="1:21" s="41" customFormat="1" ht="27.75" customHeight="1" x14ac:dyDescent="0.15">
      <c r="B6" s="112" t="s">
        <v>334</v>
      </c>
      <c r="C6" s="112"/>
      <c r="D6" s="113"/>
      <c r="E6" s="113"/>
      <c r="F6" s="373" t="s">
        <v>359</v>
      </c>
      <c r="G6" s="373"/>
      <c r="H6" s="373"/>
      <c r="I6" s="285">
        <v>75997</v>
      </c>
      <c r="J6" s="285">
        <v>75393</v>
      </c>
      <c r="K6" s="285">
        <v>76452</v>
      </c>
      <c r="L6" s="285">
        <v>76283</v>
      </c>
      <c r="M6" s="285">
        <v>76926</v>
      </c>
      <c r="N6" s="285">
        <v>76639</v>
      </c>
      <c r="O6" s="285">
        <v>78555</v>
      </c>
      <c r="P6" s="285">
        <v>76014</v>
      </c>
      <c r="Q6" s="285">
        <v>77664</v>
      </c>
      <c r="R6" s="285">
        <v>74727</v>
      </c>
      <c r="S6" s="285">
        <v>72679</v>
      </c>
    </row>
    <row r="7" spans="1:21" s="39" customFormat="1" x14ac:dyDescent="0.15">
      <c r="B7" s="36"/>
      <c r="C7" s="103" t="s">
        <v>335</v>
      </c>
      <c r="D7" s="114"/>
      <c r="E7" s="114"/>
      <c r="F7" s="114"/>
      <c r="G7" s="375" t="s">
        <v>348</v>
      </c>
      <c r="H7" s="376"/>
      <c r="I7" s="295">
        <v>51665</v>
      </c>
      <c r="J7" s="295">
        <v>52277</v>
      </c>
      <c r="K7" s="295">
        <v>53508</v>
      </c>
      <c r="L7" s="295">
        <v>53228</v>
      </c>
      <c r="M7" s="295">
        <v>53477</v>
      </c>
      <c r="N7" s="295">
        <v>52925</v>
      </c>
      <c r="O7" s="295">
        <v>54434</v>
      </c>
      <c r="P7" s="295">
        <v>52014</v>
      </c>
      <c r="Q7" s="295">
        <v>53236</v>
      </c>
      <c r="R7" s="295">
        <v>49974</v>
      </c>
      <c r="S7" s="295">
        <v>48098</v>
      </c>
    </row>
    <row r="8" spans="1:21" s="39" customFormat="1" x14ac:dyDescent="0.15">
      <c r="B8" s="36"/>
      <c r="C8" s="36"/>
      <c r="D8" s="19" t="s">
        <v>340</v>
      </c>
      <c r="E8" s="19"/>
      <c r="F8" s="19"/>
      <c r="G8" s="19"/>
      <c r="H8" s="32" t="s">
        <v>346</v>
      </c>
      <c r="I8" s="283">
        <v>20644</v>
      </c>
      <c r="J8" s="283">
        <v>22704</v>
      </c>
      <c r="K8" s="283">
        <v>22746</v>
      </c>
      <c r="L8" s="283">
        <v>22750</v>
      </c>
      <c r="M8" s="283">
        <v>23057</v>
      </c>
      <c r="N8" s="283">
        <v>22753</v>
      </c>
      <c r="O8" s="283">
        <v>23650</v>
      </c>
      <c r="P8" s="283">
        <v>23411</v>
      </c>
      <c r="Q8" s="283">
        <v>23274</v>
      </c>
      <c r="R8" s="283">
        <v>22664</v>
      </c>
      <c r="S8" s="283">
        <v>22189</v>
      </c>
    </row>
    <row r="9" spans="1:21" s="39" customFormat="1" x14ac:dyDescent="0.15">
      <c r="B9" s="36"/>
      <c r="C9" s="36"/>
      <c r="D9" s="19" t="s">
        <v>336</v>
      </c>
      <c r="E9" s="19"/>
      <c r="F9" s="19"/>
      <c r="G9" s="19"/>
      <c r="H9" s="19" t="s">
        <v>344</v>
      </c>
      <c r="I9" s="283">
        <v>5006</v>
      </c>
      <c r="J9" s="283">
        <v>5138</v>
      </c>
      <c r="K9" s="283">
        <v>6478</v>
      </c>
      <c r="L9" s="283">
        <v>6800</v>
      </c>
      <c r="M9" s="283">
        <v>6728</v>
      </c>
      <c r="N9" s="283">
        <v>6032</v>
      </c>
      <c r="O9" s="283">
        <v>6157</v>
      </c>
      <c r="P9" s="283">
        <v>5171</v>
      </c>
      <c r="Q9" s="283">
        <v>5101</v>
      </c>
      <c r="R9" s="283">
        <v>4529</v>
      </c>
      <c r="S9" s="283">
        <v>4923</v>
      </c>
    </row>
    <row r="10" spans="1:21" s="39" customFormat="1" x14ac:dyDescent="0.15">
      <c r="B10" s="36"/>
      <c r="C10" s="36"/>
      <c r="D10" s="19" t="s">
        <v>53</v>
      </c>
      <c r="E10" s="19"/>
      <c r="F10" s="19"/>
      <c r="G10" s="19"/>
      <c r="H10" s="19" t="s">
        <v>343</v>
      </c>
      <c r="I10" s="283">
        <v>9675</v>
      </c>
      <c r="J10" s="283">
        <v>7532</v>
      </c>
      <c r="K10" s="283">
        <v>8658</v>
      </c>
      <c r="L10" s="283">
        <v>7724</v>
      </c>
      <c r="M10" s="283">
        <v>8420</v>
      </c>
      <c r="N10" s="283">
        <v>7917</v>
      </c>
      <c r="O10" s="283">
        <v>7369</v>
      </c>
      <c r="P10" s="283">
        <v>7213</v>
      </c>
      <c r="Q10" s="283">
        <v>7793</v>
      </c>
      <c r="R10" s="283">
        <v>7371</v>
      </c>
      <c r="S10" s="283">
        <v>6790</v>
      </c>
    </row>
    <row r="11" spans="1:21" s="39" customFormat="1" x14ac:dyDescent="0.15">
      <c r="B11" s="36"/>
      <c r="C11" s="107" t="s">
        <v>337</v>
      </c>
      <c r="D11" s="106"/>
      <c r="E11" s="106"/>
      <c r="F11" s="106"/>
      <c r="G11" s="377" t="s">
        <v>526</v>
      </c>
      <c r="H11" s="378"/>
      <c r="I11" s="296">
        <v>5201</v>
      </c>
      <c r="J11" s="296">
        <v>5242</v>
      </c>
      <c r="K11" s="296">
        <v>5087</v>
      </c>
      <c r="L11" s="296">
        <v>5064</v>
      </c>
      <c r="M11" s="296">
        <v>5122</v>
      </c>
      <c r="N11" s="296">
        <v>5406</v>
      </c>
      <c r="O11" s="296">
        <v>5384</v>
      </c>
      <c r="P11" s="296">
        <v>4655</v>
      </c>
      <c r="Q11" s="296">
        <v>4699</v>
      </c>
      <c r="R11" s="296">
        <v>4529</v>
      </c>
      <c r="S11" s="296">
        <v>3777</v>
      </c>
    </row>
    <row r="12" spans="1:21" s="39" customFormat="1" x14ac:dyDescent="0.15">
      <c r="B12" s="36"/>
      <c r="C12" s="36"/>
      <c r="D12" s="19" t="s">
        <v>50</v>
      </c>
      <c r="E12" s="19"/>
      <c r="F12" s="19"/>
      <c r="G12" s="19"/>
      <c r="H12" s="19" t="s">
        <v>345</v>
      </c>
      <c r="I12" s="283">
        <v>2219</v>
      </c>
      <c r="J12" s="283">
        <v>2247</v>
      </c>
      <c r="K12" s="283">
        <v>1987</v>
      </c>
      <c r="L12" s="283">
        <v>1938</v>
      </c>
      <c r="M12" s="283">
        <v>1923</v>
      </c>
      <c r="N12" s="283">
        <v>2166</v>
      </c>
      <c r="O12" s="283">
        <v>2185</v>
      </c>
      <c r="P12" s="283">
        <v>1255</v>
      </c>
      <c r="Q12" s="283">
        <v>1060</v>
      </c>
      <c r="R12" s="283">
        <v>968</v>
      </c>
      <c r="S12" s="283">
        <v>744</v>
      </c>
    </row>
    <row r="13" spans="1:21" s="39" customFormat="1" x14ac:dyDescent="0.15">
      <c r="B13" s="36"/>
      <c r="C13" s="36"/>
      <c r="D13" s="19" t="s">
        <v>52</v>
      </c>
      <c r="E13" s="19"/>
      <c r="F13" s="19"/>
      <c r="G13" s="19"/>
      <c r="H13" s="19" t="s">
        <v>347</v>
      </c>
      <c r="I13" s="283">
        <v>2982</v>
      </c>
      <c r="J13" s="283">
        <v>2995</v>
      </c>
      <c r="K13" s="283">
        <v>3099</v>
      </c>
      <c r="L13" s="283">
        <v>3126</v>
      </c>
      <c r="M13" s="283">
        <v>3199</v>
      </c>
      <c r="N13" s="283">
        <v>3239</v>
      </c>
      <c r="O13" s="283">
        <v>3199</v>
      </c>
      <c r="P13" s="283">
        <v>3400</v>
      </c>
      <c r="Q13" s="283">
        <v>3638</v>
      </c>
      <c r="R13" s="283">
        <v>3560</v>
      </c>
      <c r="S13" s="283">
        <v>3032</v>
      </c>
    </row>
    <row r="14" spans="1:21" s="39" customFormat="1" x14ac:dyDescent="0.15">
      <c r="B14" s="36"/>
      <c r="C14" s="107" t="s">
        <v>51</v>
      </c>
      <c r="D14" s="106"/>
      <c r="E14" s="106"/>
      <c r="F14" s="106"/>
      <c r="G14" s="107" t="s">
        <v>350</v>
      </c>
      <c r="H14" s="106"/>
      <c r="I14" s="296">
        <v>3473</v>
      </c>
      <c r="J14" s="296">
        <v>3481</v>
      </c>
      <c r="K14" s="296">
        <v>3482</v>
      </c>
      <c r="L14" s="296">
        <v>3558</v>
      </c>
      <c r="M14" s="296">
        <v>3615</v>
      </c>
      <c r="N14" s="296">
        <v>3611</v>
      </c>
      <c r="O14" s="296">
        <v>3659</v>
      </c>
      <c r="P14" s="296">
        <v>3771</v>
      </c>
      <c r="Q14" s="296">
        <v>3747</v>
      </c>
      <c r="R14" s="296">
        <v>3801</v>
      </c>
      <c r="S14" s="296">
        <v>3838</v>
      </c>
    </row>
    <row r="15" spans="1:21" s="39" customFormat="1" x14ac:dyDescent="0.15">
      <c r="B15" s="36"/>
      <c r="C15" s="115" t="s">
        <v>179</v>
      </c>
      <c r="D15" s="116"/>
      <c r="E15" s="116"/>
      <c r="F15" s="116"/>
      <c r="G15" s="115" t="s">
        <v>351</v>
      </c>
      <c r="H15" s="116"/>
      <c r="I15" s="277">
        <v>15656</v>
      </c>
      <c r="J15" s="277">
        <v>14391</v>
      </c>
      <c r="K15" s="277">
        <v>14374</v>
      </c>
      <c r="L15" s="277">
        <v>14431</v>
      </c>
      <c r="M15" s="277">
        <v>14711</v>
      </c>
      <c r="N15" s="277">
        <v>14695</v>
      </c>
      <c r="O15" s="277">
        <v>15075</v>
      </c>
      <c r="P15" s="277">
        <v>15572</v>
      </c>
      <c r="Q15" s="277">
        <v>15980</v>
      </c>
      <c r="R15" s="277">
        <v>16421</v>
      </c>
      <c r="S15" s="277">
        <v>16965</v>
      </c>
    </row>
    <row r="16" spans="1:21" s="39" customFormat="1" ht="27.75" customHeight="1" x14ac:dyDescent="0.15">
      <c r="B16" s="78" t="s">
        <v>338</v>
      </c>
      <c r="C16" s="78"/>
      <c r="D16" s="100"/>
      <c r="E16" s="100"/>
      <c r="F16" s="374" t="s">
        <v>360</v>
      </c>
      <c r="G16" s="374"/>
      <c r="H16" s="374"/>
      <c r="I16" s="297">
        <v>64497</v>
      </c>
      <c r="J16" s="297">
        <v>59748</v>
      </c>
      <c r="K16" s="297">
        <v>72208</v>
      </c>
      <c r="L16" s="297">
        <v>72093</v>
      </c>
      <c r="M16" s="297">
        <v>69221</v>
      </c>
      <c r="N16" s="297">
        <v>63292</v>
      </c>
      <c r="O16" s="297">
        <v>63023</v>
      </c>
      <c r="P16" s="297">
        <v>61643</v>
      </c>
      <c r="Q16" s="297">
        <v>61921</v>
      </c>
      <c r="R16" s="297">
        <v>53194</v>
      </c>
      <c r="S16" s="297">
        <v>60546</v>
      </c>
    </row>
    <row r="17" spans="2:19" s="39" customFormat="1" x14ac:dyDescent="0.15">
      <c r="B17" s="36"/>
      <c r="C17" s="103" t="s">
        <v>339</v>
      </c>
      <c r="D17" s="114"/>
      <c r="E17" s="114"/>
      <c r="F17" s="114"/>
      <c r="G17" s="103" t="s">
        <v>354</v>
      </c>
      <c r="H17" s="114"/>
      <c r="I17" s="295">
        <v>47064</v>
      </c>
      <c r="J17" s="295">
        <v>42769</v>
      </c>
      <c r="K17" s="295">
        <v>53251</v>
      </c>
      <c r="L17" s="295">
        <v>53725</v>
      </c>
      <c r="M17" s="295">
        <v>50965</v>
      </c>
      <c r="N17" s="295">
        <v>45367</v>
      </c>
      <c r="O17" s="295">
        <v>45411</v>
      </c>
      <c r="P17" s="295">
        <v>44286</v>
      </c>
      <c r="Q17" s="295">
        <v>44387</v>
      </c>
      <c r="R17" s="295">
        <v>36696</v>
      </c>
      <c r="S17" s="295">
        <v>42419</v>
      </c>
    </row>
    <row r="18" spans="2:19" s="39" customFormat="1" x14ac:dyDescent="0.15">
      <c r="B18" s="36"/>
      <c r="C18" s="36"/>
      <c r="D18" s="19" t="s">
        <v>196</v>
      </c>
      <c r="E18" s="19"/>
      <c r="F18" s="19"/>
      <c r="G18" s="19"/>
      <c r="H18" s="19" t="s">
        <v>199</v>
      </c>
      <c r="I18" s="283">
        <v>11509</v>
      </c>
      <c r="J18" s="283">
        <v>5918</v>
      </c>
      <c r="K18" s="283">
        <v>15065</v>
      </c>
      <c r="L18" s="283">
        <v>14726</v>
      </c>
      <c r="M18" s="283">
        <v>11161</v>
      </c>
      <c r="N18" s="283">
        <v>4881</v>
      </c>
      <c r="O18" s="283">
        <v>3209</v>
      </c>
      <c r="P18" s="283">
        <v>2515</v>
      </c>
      <c r="Q18" s="283">
        <v>1016</v>
      </c>
      <c r="R18" s="283">
        <v>756</v>
      </c>
      <c r="S18" s="283">
        <v>805</v>
      </c>
    </row>
    <row r="19" spans="2:19" s="39" customFormat="1" x14ac:dyDescent="0.15">
      <c r="B19" s="36"/>
      <c r="C19" s="36"/>
      <c r="D19" s="19" t="s">
        <v>197</v>
      </c>
      <c r="E19" s="19"/>
      <c r="F19" s="19"/>
      <c r="G19" s="19"/>
      <c r="H19" s="19" t="s">
        <v>198</v>
      </c>
      <c r="I19" s="283">
        <v>35554</v>
      </c>
      <c r="J19" s="283">
        <v>36851</v>
      </c>
      <c r="K19" s="283">
        <v>38186</v>
      </c>
      <c r="L19" s="283">
        <v>38998</v>
      </c>
      <c r="M19" s="283">
        <v>39803</v>
      </c>
      <c r="N19" s="283">
        <v>40485</v>
      </c>
      <c r="O19" s="283">
        <v>42201</v>
      </c>
      <c r="P19" s="283">
        <v>41770</v>
      </c>
      <c r="Q19" s="283">
        <v>43370</v>
      </c>
      <c r="R19" s="283">
        <v>35939</v>
      </c>
      <c r="S19" s="283">
        <v>41613</v>
      </c>
    </row>
    <row r="20" spans="2:19" s="39" customFormat="1" ht="27.75" customHeight="1" x14ac:dyDescent="0.15">
      <c r="B20" s="36"/>
      <c r="C20" s="107" t="s">
        <v>341</v>
      </c>
      <c r="D20" s="106"/>
      <c r="E20" s="106"/>
      <c r="F20" s="106"/>
      <c r="G20" s="377" t="s">
        <v>353</v>
      </c>
      <c r="H20" s="378"/>
      <c r="I20" s="296">
        <v>4783</v>
      </c>
      <c r="J20" s="296">
        <v>4602</v>
      </c>
      <c r="K20" s="296">
        <v>4576</v>
      </c>
      <c r="L20" s="296">
        <v>4610</v>
      </c>
      <c r="M20" s="296">
        <v>4775</v>
      </c>
      <c r="N20" s="296">
        <v>4934</v>
      </c>
      <c r="O20" s="296">
        <v>4781</v>
      </c>
      <c r="P20" s="296">
        <v>4222</v>
      </c>
      <c r="Q20" s="296">
        <v>4285</v>
      </c>
      <c r="R20" s="296">
        <v>3512</v>
      </c>
      <c r="S20" s="296">
        <v>3615</v>
      </c>
    </row>
    <row r="21" spans="2:19" s="39" customFormat="1" x14ac:dyDescent="0.15">
      <c r="B21" s="36"/>
      <c r="C21" s="36"/>
      <c r="D21" s="19" t="s">
        <v>50</v>
      </c>
      <c r="E21" s="19"/>
      <c r="F21" s="19"/>
      <c r="G21" s="19"/>
      <c r="H21" s="19" t="s">
        <v>345</v>
      </c>
      <c r="I21" s="283">
        <v>1647</v>
      </c>
      <c r="J21" s="283">
        <v>1686</v>
      </c>
      <c r="K21" s="283">
        <v>1530</v>
      </c>
      <c r="L21" s="283">
        <v>1524</v>
      </c>
      <c r="M21" s="283">
        <v>1519</v>
      </c>
      <c r="N21" s="283">
        <v>1761</v>
      </c>
      <c r="O21" s="283">
        <v>1790</v>
      </c>
      <c r="P21" s="283">
        <v>1096</v>
      </c>
      <c r="Q21" s="283">
        <v>952</v>
      </c>
      <c r="R21" s="283">
        <v>754</v>
      </c>
      <c r="S21" s="283">
        <v>731</v>
      </c>
    </row>
    <row r="22" spans="2:19" s="39" customFormat="1" x14ac:dyDescent="0.15">
      <c r="B22" s="36"/>
      <c r="C22" s="36"/>
      <c r="D22" s="19" t="s">
        <v>52</v>
      </c>
      <c r="E22" s="19"/>
      <c r="F22" s="19"/>
      <c r="G22" s="19"/>
      <c r="H22" s="19" t="s">
        <v>347</v>
      </c>
      <c r="I22" s="283">
        <v>3136</v>
      </c>
      <c r="J22" s="283">
        <v>2916</v>
      </c>
      <c r="K22" s="283">
        <v>3046</v>
      </c>
      <c r="L22" s="283">
        <v>3086</v>
      </c>
      <c r="M22" s="283">
        <v>3256</v>
      </c>
      <c r="N22" s="283">
        <v>3172</v>
      </c>
      <c r="O22" s="283">
        <v>2990</v>
      </c>
      <c r="P22" s="283">
        <v>3125</v>
      </c>
      <c r="Q22" s="283">
        <v>3333</v>
      </c>
      <c r="R22" s="283">
        <v>2758</v>
      </c>
      <c r="S22" s="283">
        <v>2883</v>
      </c>
    </row>
    <row r="23" spans="2:19" s="39" customFormat="1" x14ac:dyDescent="0.15">
      <c r="B23" s="36"/>
      <c r="C23" s="107" t="s">
        <v>51</v>
      </c>
      <c r="D23" s="106"/>
      <c r="E23" s="106"/>
      <c r="F23" s="106"/>
      <c r="G23" s="107" t="s">
        <v>350</v>
      </c>
      <c r="H23" s="106"/>
      <c r="I23" s="296">
        <v>4270</v>
      </c>
      <c r="J23" s="296">
        <v>3971</v>
      </c>
      <c r="K23" s="296">
        <v>4531</v>
      </c>
      <c r="L23" s="296">
        <v>4375</v>
      </c>
      <c r="M23" s="296">
        <v>4529</v>
      </c>
      <c r="N23" s="296">
        <v>4391</v>
      </c>
      <c r="O23" s="296">
        <v>4405</v>
      </c>
      <c r="P23" s="296">
        <v>4555</v>
      </c>
      <c r="Q23" s="296">
        <v>4694</v>
      </c>
      <c r="R23" s="296">
        <v>4724</v>
      </c>
      <c r="S23" s="296">
        <v>4814</v>
      </c>
    </row>
    <row r="24" spans="2:19" s="39" customFormat="1" x14ac:dyDescent="0.15">
      <c r="B24" s="36"/>
      <c r="C24" s="115" t="s">
        <v>179</v>
      </c>
      <c r="D24" s="116"/>
      <c r="E24" s="116"/>
      <c r="F24" s="116"/>
      <c r="G24" s="115" t="s">
        <v>572</v>
      </c>
      <c r="H24" s="116"/>
      <c r="I24" s="277">
        <v>8378</v>
      </c>
      <c r="J24" s="277">
        <v>8404</v>
      </c>
      <c r="K24" s="277">
        <v>9848</v>
      </c>
      <c r="L24" s="277">
        <v>9382</v>
      </c>
      <c r="M24" s="277">
        <v>8951</v>
      </c>
      <c r="N24" s="277">
        <v>8599</v>
      </c>
      <c r="O24" s="277">
        <v>8424</v>
      </c>
      <c r="P24" s="277">
        <v>8578</v>
      </c>
      <c r="Q24" s="277">
        <v>8554</v>
      </c>
      <c r="R24" s="277">
        <v>8261</v>
      </c>
      <c r="S24" s="277">
        <v>9697</v>
      </c>
    </row>
    <row r="25" spans="2:19" s="39" customFormat="1" x14ac:dyDescent="0.15">
      <c r="B25" s="78" t="s">
        <v>342</v>
      </c>
      <c r="C25" s="78"/>
      <c r="D25" s="100"/>
      <c r="E25" s="100"/>
      <c r="F25" s="78" t="s">
        <v>355</v>
      </c>
      <c r="G25" s="100"/>
      <c r="H25" s="100"/>
      <c r="I25" s="297">
        <v>140494</v>
      </c>
      <c r="J25" s="297">
        <v>135141</v>
      </c>
      <c r="K25" s="297">
        <v>148661</v>
      </c>
      <c r="L25" s="297">
        <v>148377</v>
      </c>
      <c r="M25" s="297">
        <v>146147</v>
      </c>
      <c r="N25" s="297">
        <v>139932</v>
      </c>
      <c r="O25" s="297">
        <v>141578</v>
      </c>
      <c r="P25" s="297">
        <v>137657</v>
      </c>
      <c r="Q25" s="297">
        <v>139586</v>
      </c>
      <c r="R25" s="297">
        <v>127922</v>
      </c>
      <c r="S25" s="297">
        <v>133225</v>
      </c>
    </row>
    <row r="26" spans="2:19" s="39" customFormat="1" x14ac:dyDescent="0.15">
      <c r="B26" s="36"/>
      <c r="C26" s="36"/>
      <c r="D26" s="19"/>
      <c r="E26" s="19"/>
      <c r="F26" s="19"/>
      <c r="G26" s="19"/>
      <c r="H26" s="19"/>
      <c r="I26" s="111"/>
      <c r="J26" s="111"/>
      <c r="K26" s="111"/>
      <c r="L26" s="111"/>
      <c r="M26" s="111"/>
    </row>
    <row r="27" spans="2:19" s="39" customFormat="1" x14ac:dyDescent="0.15">
      <c r="B27" s="311" t="s">
        <v>133</v>
      </c>
      <c r="C27" s="75" t="s">
        <v>599</v>
      </c>
      <c r="D27" s="9"/>
      <c r="E27" s="9"/>
      <c r="F27" s="9"/>
      <c r="G27" s="9"/>
      <c r="H27" s="9"/>
      <c r="I27" s="38"/>
      <c r="J27" s="38"/>
      <c r="K27" s="38"/>
      <c r="L27" s="38"/>
      <c r="M27" s="38"/>
    </row>
    <row r="28" spans="2:19" s="39" customFormat="1" x14ac:dyDescent="0.15">
      <c r="B28" s="334"/>
      <c r="C28" s="75" t="s">
        <v>585</v>
      </c>
      <c r="D28" s="9"/>
      <c r="E28" s="9"/>
      <c r="F28" s="9"/>
      <c r="G28" s="9"/>
      <c r="H28" s="9"/>
      <c r="I28" s="38"/>
      <c r="J28" s="38"/>
      <c r="K28" s="38"/>
      <c r="L28" s="38"/>
      <c r="M28" s="38"/>
    </row>
    <row r="29" spans="2:19" s="39" customFormat="1" x14ac:dyDescent="0.15">
      <c r="B29" s="335"/>
      <c r="C29" s="324"/>
      <c r="D29" s="32"/>
      <c r="E29" s="32"/>
      <c r="F29" s="32"/>
      <c r="G29" s="32"/>
      <c r="H29" s="32"/>
      <c r="I29" s="38"/>
      <c r="J29" s="38"/>
      <c r="K29" s="38"/>
      <c r="L29" s="38"/>
      <c r="M29" s="38"/>
    </row>
    <row r="30" spans="2:19" s="39" customFormat="1" x14ac:dyDescent="0.15">
      <c r="B30" s="336"/>
      <c r="C30" s="75"/>
      <c r="D30" s="12"/>
      <c r="E30" s="12"/>
      <c r="F30" s="12"/>
      <c r="G30" s="12"/>
      <c r="H30" s="12"/>
      <c r="I30" s="38"/>
      <c r="J30" s="38"/>
      <c r="K30" s="38"/>
      <c r="L30" s="38"/>
      <c r="M30" s="38"/>
    </row>
    <row r="31" spans="2:19" s="39" customFormat="1" x14ac:dyDescent="0.15">
      <c r="B31" s="336"/>
      <c r="C31" s="75"/>
      <c r="D31" s="12"/>
      <c r="E31" s="12"/>
      <c r="F31" s="12"/>
      <c r="G31" s="12"/>
      <c r="H31" s="12"/>
      <c r="I31" s="38"/>
      <c r="J31" s="38"/>
      <c r="K31" s="38"/>
      <c r="L31" s="38"/>
      <c r="M31" s="38"/>
    </row>
    <row r="32" spans="2:19" s="26" customFormat="1" x14ac:dyDescent="0.15">
      <c r="I32" s="21"/>
      <c r="J32" s="21"/>
      <c r="K32" s="21"/>
      <c r="L32" s="21"/>
      <c r="M32" s="21"/>
      <c r="O32" s="170"/>
      <c r="P32" s="247"/>
      <c r="R32" s="247"/>
      <c r="S32" s="247"/>
    </row>
    <row r="33" spans="9:19" s="26" customFormat="1" x14ac:dyDescent="0.15">
      <c r="I33" s="25"/>
      <c r="J33" s="25"/>
      <c r="K33" s="25"/>
      <c r="L33" s="25"/>
      <c r="M33" s="25"/>
      <c r="O33" s="170"/>
      <c r="P33" s="247"/>
      <c r="R33" s="247"/>
      <c r="S33" s="247"/>
    </row>
    <row r="34" spans="9:19" s="26" customFormat="1" x14ac:dyDescent="0.15">
      <c r="I34" s="25"/>
      <c r="J34" s="25"/>
      <c r="K34" s="25"/>
      <c r="L34" s="25"/>
      <c r="M34" s="25"/>
      <c r="O34" s="170"/>
      <c r="P34" s="247"/>
      <c r="R34" s="247"/>
      <c r="S34" s="247"/>
    </row>
    <row r="35" spans="9:19" s="26" customFormat="1" x14ac:dyDescent="0.15">
      <c r="I35" s="25"/>
      <c r="J35" s="25"/>
      <c r="K35" s="25"/>
      <c r="L35" s="25"/>
      <c r="M35" s="25"/>
      <c r="O35" s="170"/>
      <c r="P35" s="247"/>
      <c r="R35" s="247"/>
      <c r="S35" s="247"/>
    </row>
    <row r="36" spans="9:19" s="26" customFormat="1" x14ac:dyDescent="0.15">
      <c r="I36" s="25"/>
      <c r="J36" s="25"/>
      <c r="K36" s="25"/>
      <c r="L36" s="25"/>
      <c r="M36" s="25"/>
      <c r="O36" s="170"/>
      <c r="P36" s="247"/>
      <c r="R36" s="247"/>
      <c r="S36" s="247"/>
    </row>
    <row r="37" spans="9:19" s="26" customFormat="1" x14ac:dyDescent="0.15">
      <c r="I37" s="25"/>
      <c r="J37" s="25"/>
      <c r="K37" s="25"/>
      <c r="L37" s="25"/>
      <c r="O37" s="170"/>
      <c r="P37" s="247"/>
      <c r="R37" s="247"/>
      <c r="S37" s="247"/>
    </row>
    <row r="38" spans="9:19" s="26" customFormat="1" ht="17.25" x14ac:dyDescent="0.15">
      <c r="I38" s="25"/>
      <c r="J38" s="25"/>
      <c r="K38" s="25"/>
      <c r="L38" s="25"/>
      <c r="N38" s="367"/>
      <c r="O38" s="205"/>
      <c r="P38" s="247"/>
      <c r="R38" s="247"/>
      <c r="S38" s="247"/>
    </row>
    <row r="39" spans="9:19" s="26" customFormat="1" ht="17.25" x14ac:dyDescent="0.15">
      <c r="I39" s="31"/>
      <c r="J39" s="31"/>
      <c r="K39" s="31"/>
      <c r="L39" s="31"/>
      <c r="M39" s="31"/>
      <c r="N39" s="367"/>
      <c r="O39" s="205"/>
      <c r="P39" s="247"/>
      <c r="R39" s="247"/>
      <c r="S39" s="247"/>
    </row>
    <row r="40" spans="9:19" s="26" customFormat="1" x14ac:dyDescent="0.15">
      <c r="I40" s="31"/>
      <c r="J40" s="31"/>
      <c r="K40" s="31"/>
      <c r="L40" s="31"/>
      <c r="M40" s="31"/>
      <c r="O40" s="170"/>
      <c r="P40" s="247"/>
      <c r="R40" s="247"/>
      <c r="S40" s="247"/>
    </row>
    <row r="41" spans="9:19" s="26" customFormat="1" x14ac:dyDescent="0.15">
      <c r="I41" s="31"/>
      <c r="J41" s="31"/>
      <c r="K41" s="31"/>
      <c r="L41" s="31"/>
      <c r="M41" s="31"/>
      <c r="O41" s="170"/>
      <c r="P41" s="247"/>
      <c r="R41" s="247"/>
      <c r="S41" s="247"/>
    </row>
    <row r="42" spans="9:19" s="26" customFormat="1" x14ac:dyDescent="0.15">
      <c r="I42" s="31"/>
      <c r="J42" s="31"/>
      <c r="K42" s="31"/>
      <c r="L42" s="31"/>
      <c r="M42" s="31"/>
      <c r="O42" s="170"/>
      <c r="P42" s="247"/>
      <c r="R42" s="247"/>
      <c r="S42" s="247"/>
    </row>
    <row r="43" spans="9:19" s="26" customFormat="1" x14ac:dyDescent="0.15">
      <c r="I43" s="31"/>
      <c r="J43" s="31"/>
      <c r="K43" s="31"/>
      <c r="L43" s="31"/>
      <c r="M43" s="31"/>
      <c r="O43" s="170"/>
      <c r="P43" s="247"/>
      <c r="R43" s="247"/>
      <c r="S43" s="247"/>
    </row>
    <row r="44" spans="9:19" s="26" customFormat="1" x14ac:dyDescent="0.15">
      <c r="I44" s="31"/>
      <c r="J44" s="31"/>
      <c r="K44" s="31"/>
      <c r="L44" s="31"/>
      <c r="M44" s="31"/>
      <c r="O44" s="170"/>
      <c r="P44" s="247"/>
      <c r="R44" s="247"/>
      <c r="S44" s="247"/>
    </row>
    <row r="45" spans="9:19" s="26" customFormat="1" x14ac:dyDescent="0.15">
      <c r="I45" s="31"/>
      <c r="J45" s="31"/>
      <c r="K45" s="31"/>
      <c r="L45" s="31"/>
      <c r="M45" s="31"/>
      <c r="O45" s="170"/>
      <c r="P45" s="247"/>
      <c r="R45" s="247"/>
      <c r="S45" s="247"/>
    </row>
    <row r="46" spans="9:19" s="26" customFormat="1" x14ac:dyDescent="0.15">
      <c r="I46" s="31"/>
      <c r="J46" s="31"/>
      <c r="K46" s="31"/>
      <c r="L46" s="31"/>
      <c r="M46" s="31"/>
      <c r="O46" s="170"/>
      <c r="P46" s="247"/>
      <c r="R46" s="247"/>
      <c r="S46" s="247"/>
    </row>
    <row r="47" spans="9:19" s="26" customFormat="1" x14ac:dyDescent="0.15">
      <c r="I47" s="31"/>
      <c r="J47" s="31"/>
      <c r="K47" s="31"/>
      <c r="L47" s="31"/>
      <c r="M47" s="31"/>
      <c r="O47" s="170"/>
      <c r="P47" s="247"/>
      <c r="R47" s="247"/>
      <c r="S47" s="247"/>
    </row>
    <row r="48" spans="9:19" s="26" customFormat="1" x14ac:dyDescent="0.15">
      <c r="I48" s="31"/>
      <c r="J48" s="31"/>
      <c r="K48" s="31"/>
      <c r="L48" s="31"/>
      <c r="M48" s="31"/>
      <c r="O48" s="170"/>
      <c r="P48" s="247"/>
      <c r="R48" s="247"/>
      <c r="S48" s="247"/>
    </row>
    <row r="49" spans="9:19" s="26" customFormat="1" x14ac:dyDescent="0.15">
      <c r="I49" s="31"/>
      <c r="J49" s="31"/>
      <c r="K49" s="31"/>
      <c r="L49" s="31"/>
      <c r="M49" s="31"/>
      <c r="O49" s="170"/>
      <c r="P49" s="247"/>
      <c r="R49" s="247"/>
      <c r="S49" s="247"/>
    </row>
    <row r="50" spans="9:19" s="26" customFormat="1" x14ac:dyDescent="0.15">
      <c r="I50" s="31"/>
      <c r="J50" s="31"/>
      <c r="K50" s="31"/>
      <c r="L50" s="31"/>
      <c r="M50" s="31"/>
      <c r="O50" s="170"/>
      <c r="P50" s="247"/>
      <c r="R50" s="247"/>
      <c r="S50" s="247"/>
    </row>
    <row r="51" spans="9:19" s="26" customFormat="1" x14ac:dyDescent="0.15">
      <c r="I51" s="31"/>
      <c r="J51" s="31"/>
      <c r="K51" s="31"/>
      <c r="L51" s="31"/>
      <c r="M51" s="31"/>
      <c r="O51" s="170"/>
      <c r="P51" s="247"/>
      <c r="R51" s="247"/>
      <c r="S51" s="247"/>
    </row>
    <row r="52" spans="9:19" s="26" customFormat="1" x14ac:dyDescent="0.15">
      <c r="I52" s="31"/>
      <c r="J52" s="31"/>
      <c r="K52" s="31"/>
      <c r="L52" s="31"/>
      <c r="M52" s="31"/>
      <c r="O52" s="170"/>
      <c r="P52" s="247"/>
      <c r="R52" s="247"/>
      <c r="S52" s="247"/>
    </row>
    <row r="53" spans="9:19" x14ac:dyDescent="0.15">
      <c r="I53" s="24"/>
      <c r="J53" s="24"/>
      <c r="K53" s="24"/>
      <c r="L53" s="24"/>
      <c r="M53" s="24"/>
    </row>
    <row r="54" spans="9:19" x14ac:dyDescent="0.15">
      <c r="I54" s="24"/>
      <c r="J54" s="24"/>
      <c r="K54" s="24"/>
      <c r="L54" s="24"/>
      <c r="M54" s="24"/>
    </row>
    <row r="55" spans="9:19" x14ac:dyDescent="0.15">
      <c r="I55" s="24"/>
      <c r="J55" s="24"/>
      <c r="K55" s="24"/>
      <c r="L55" s="24"/>
      <c r="M55" s="24"/>
    </row>
    <row r="56" spans="9:19" x14ac:dyDescent="0.15">
      <c r="I56" s="24"/>
      <c r="J56" s="24"/>
      <c r="K56" s="24"/>
      <c r="L56" s="24"/>
      <c r="M56" s="24"/>
    </row>
    <row r="57" spans="9:19" x14ac:dyDescent="0.15">
      <c r="I57" s="24"/>
      <c r="J57" s="24"/>
      <c r="K57" s="24"/>
      <c r="L57" s="24"/>
      <c r="M57" s="24"/>
    </row>
    <row r="58" spans="9:19" x14ac:dyDescent="0.15">
      <c r="I58" s="24"/>
      <c r="J58" s="24"/>
      <c r="K58" s="24"/>
      <c r="L58" s="24"/>
      <c r="M58" s="24"/>
    </row>
    <row r="59" spans="9:19" x14ac:dyDescent="0.15">
      <c r="I59" s="24"/>
      <c r="J59" s="24"/>
      <c r="K59" s="24"/>
      <c r="L59" s="24"/>
      <c r="M59" s="24"/>
    </row>
    <row r="60" spans="9:19" x14ac:dyDescent="0.15">
      <c r="I60" s="24"/>
      <c r="J60" s="24"/>
      <c r="K60" s="24"/>
      <c r="L60" s="24"/>
      <c r="M60" s="24"/>
    </row>
    <row r="61" spans="9:19" x14ac:dyDescent="0.15">
      <c r="I61" s="24"/>
      <c r="J61" s="24"/>
      <c r="K61" s="24"/>
      <c r="L61" s="24"/>
      <c r="M61" s="24"/>
    </row>
    <row r="62" spans="9:19" x14ac:dyDescent="0.15">
      <c r="I62" s="24"/>
      <c r="J62" s="24"/>
      <c r="K62" s="24"/>
      <c r="L62" s="24"/>
      <c r="M62" s="24"/>
    </row>
    <row r="63" spans="9:19" x14ac:dyDescent="0.15">
      <c r="I63" s="24"/>
      <c r="J63" s="24"/>
      <c r="K63" s="24"/>
      <c r="L63" s="24"/>
      <c r="M63" s="24"/>
    </row>
    <row r="64" spans="9:19" x14ac:dyDescent="0.15">
      <c r="I64" s="24"/>
      <c r="J64" s="24"/>
      <c r="K64" s="24"/>
      <c r="L64" s="24"/>
      <c r="M64" s="24"/>
    </row>
    <row r="65" spans="9:13" x14ac:dyDescent="0.15">
      <c r="I65" s="24"/>
      <c r="J65" s="24"/>
      <c r="K65" s="24"/>
      <c r="L65" s="24"/>
      <c r="M65" s="24"/>
    </row>
    <row r="66" spans="9:13" x14ac:dyDescent="0.15">
      <c r="I66" s="24"/>
      <c r="J66" s="24"/>
      <c r="K66" s="24"/>
      <c r="L66" s="24"/>
      <c r="M66" s="24"/>
    </row>
    <row r="67" spans="9:13" x14ac:dyDescent="0.15">
      <c r="I67" s="24"/>
      <c r="J67" s="24"/>
      <c r="K67" s="24"/>
      <c r="L67" s="24"/>
      <c r="M67" s="24"/>
    </row>
    <row r="68" spans="9:13" x14ac:dyDescent="0.15">
      <c r="I68" s="24"/>
      <c r="J68" s="24"/>
      <c r="K68" s="24"/>
      <c r="L68" s="24"/>
      <c r="M68" s="24"/>
    </row>
    <row r="69" spans="9:13" x14ac:dyDescent="0.15">
      <c r="I69" s="24"/>
      <c r="J69" s="24"/>
      <c r="K69" s="24"/>
      <c r="L69" s="24"/>
      <c r="M69" s="24"/>
    </row>
    <row r="70" spans="9:13" x14ac:dyDescent="0.15">
      <c r="I70" s="24"/>
      <c r="J70" s="24"/>
      <c r="K70" s="24"/>
      <c r="L70" s="24"/>
      <c r="M70" s="24"/>
    </row>
    <row r="71" spans="9:13" x14ac:dyDescent="0.15">
      <c r="I71" s="24"/>
      <c r="J71" s="24"/>
      <c r="K71" s="24"/>
      <c r="L71" s="24"/>
      <c r="M71" s="24"/>
    </row>
    <row r="72" spans="9:13" x14ac:dyDescent="0.15">
      <c r="I72" s="24"/>
      <c r="J72" s="24"/>
      <c r="K72" s="24"/>
      <c r="L72" s="24"/>
      <c r="M72" s="24"/>
    </row>
    <row r="73" spans="9:13" x14ac:dyDescent="0.15">
      <c r="I73" s="24"/>
      <c r="J73" s="24"/>
      <c r="K73" s="24"/>
      <c r="L73" s="24"/>
      <c r="M73" s="24"/>
    </row>
    <row r="74" spans="9:13" x14ac:dyDescent="0.15">
      <c r="I74" s="24"/>
      <c r="J74" s="24"/>
      <c r="K74" s="24"/>
      <c r="L74" s="24"/>
      <c r="M74" s="24"/>
    </row>
    <row r="75" spans="9:13" x14ac:dyDescent="0.15">
      <c r="I75" s="24"/>
      <c r="J75" s="24"/>
      <c r="K75" s="24"/>
      <c r="L75" s="24"/>
      <c r="M75" s="24"/>
    </row>
    <row r="76" spans="9:13" x14ac:dyDescent="0.15">
      <c r="I76" s="24"/>
      <c r="J76" s="24"/>
      <c r="K76" s="24"/>
      <c r="L76" s="24"/>
      <c r="M76" s="24"/>
    </row>
    <row r="77" spans="9:13" x14ac:dyDescent="0.15">
      <c r="I77" s="24"/>
      <c r="J77" s="24"/>
      <c r="K77" s="24"/>
      <c r="L77" s="24"/>
      <c r="M77" s="24"/>
    </row>
    <row r="78" spans="9:13" x14ac:dyDescent="0.15">
      <c r="I78" s="24"/>
      <c r="J78" s="24"/>
      <c r="K78" s="24"/>
      <c r="L78" s="24"/>
      <c r="M78" s="24"/>
    </row>
    <row r="79" spans="9:13" x14ac:dyDescent="0.15">
      <c r="I79" s="24"/>
      <c r="J79" s="24"/>
      <c r="K79" s="24"/>
      <c r="L79" s="24"/>
      <c r="M79" s="24"/>
    </row>
    <row r="80" spans="9:13" x14ac:dyDescent="0.15">
      <c r="I80" s="24"/>
      <c r="J80" s="24"/>
      <c r="K80" s="24"/>
      <c r="L80" s="24"/>
      <c r="M80" s="24"/>
    </row>
    <row r="81" spans="9:13" x14ac:dyDescent="0.15">
      <c r="I81" s="24"/>
      <c r="J81" s="24"/>
      <c r="K81" s="24"/>
      <c r="L81" s="24"/>
      <c r="M81" s="24"/>
    </row>
    <row r="82" spans="9:13" x14ac:dyDescent="0.15">
      <c r="I82" s="24"/>
      <c r="J82" s="24"/>
      <c r="K82" s="24"/>
      <c r="L82" s="24"/>
      <c r="M82" s="24"/>
    </row>
    <row r="83" spans="9:13" x14ac:dyDescent="0.15">
      <c r="I83" s="24"/>
      <c r="J83" s="24"/>
      <c r="K83" s="24"/>
      <c r="L83" s="24"/>
      <c r="M83" s="24"/>
    </row>
    <row r="84" spans="9:13" x14ac:dyDescent="0.15">
      <c r="I84" s="24"/>
      <c r="J84" s="24"/>
      <c r="K84" s="24"/>
      <c r="L84" s="24"/>
      <c r="M84" s="24"/>
    </row>
    <row r="85" spans="9:13" x14ac:dyDescent="0.15">
      <c r="I85" s="24"/>
      <c r="J85" s="24"/>
      <c r="K85" s="24"/>
      <c r="L85" s="24"/>
      <c r="M85" s="24"/>
    </row>
    <row r="86" spans="9:13" x14ac:dyDescent="0.15">
      <c r="I86" s="24"/>
      <c r="J86" s="24"/>
      <c r="K86" s="24"/>
      <c r="L86" s="24"/>
      <c r="M86" s="24"/>
    </row>
    <row r="87" spans="9:13" x14ac:dyDescent="0.15">
      <c r="I87" s="24"/>
      <c r="J87" s="24"/>
      <c r="K87" s="24"/>
      <c r="L87" s="24"/>
      <c r="M87" s="24"/>
    </row>
    <row r="88" spans="9:13" x14ac:dyDescent="0.15">
      <c r="I88" s="24"/>
      <c r="J88" s="24"/>
      <c r="K88" s="24"/>
      <c r="L88" s="24"/>
      <c r="M88" s="24"/>
    </row>
    <row r="89" spans="9:13" x14ac:dyDescent="0.15">
      <c r="I89" s="24"/>
      <c r="J89" s="24"/>
      <c r="K89" s="24"/>
      <c r="L89" s="24"/>
      <c r="M89" s="24"/>
    </row>
    <row r="90" spans="9:13" x14ac:dyDescent="0.15">
      <c r="I90" s="24"/>
      <c r="J90" s="24"/>
      <c r="K90" s="24"/>
      <c r="L90" s="24"/>
      <c r="M90" s="24"/>
    </row>
    <row r="91" spans="9:13" x14ac:dyDescent="0.15">
      <c r="I91" s="24"/>
      <c r="J91" s="24"/>
      <c r="K91" s="24"/>
      <c r="L91" s="24"/>
      <c r="M91" s="24"/>
    </row>
    <row r="92" spans="9:13" x14ac:dyDescent="0.15">
      <c r="I92" s="24"/>
      <c r="J92" s="24"/>
      <c r="K92" s="24"/>
      <c r="L92" s="24"/>
      <c r="M92" s="24"/>
    </row>
    <row r="93" spans="9:13" x14ac:dyDescent="0.15">
      <c r="I93" s="24"/>
      <c r="J93" s="24"/>
      <c r="K93" s="24"/>
      <c r="L93" s="24"/>
      <c r="M93" s="24"/>
    </row>
    <row r="94" spans="9:13" x14ac:dyDescent="0.15">
      <c r="I94" s="24"/>
      <c r="J94" s="24"/>
      <c r="K94" s="24"/>
      <c r="L94" s="24"/>
      <c r="M94" s="24"/>
    </row>
    <row r="95" spans="9:13" x14ac:dyDescent="0.15">
      <c r="I95" s="24"/>
      <c r="J95" s="24"/>
      <c r="K95" s="24"/>
      <c r="L95" s="24"/>
      <c r="M95" s="24"/>
    </row>
    <row r="96" spans="9:13" x14ac:dyDescent="0.15">
      <c r="I96" s="24"/>
      <c r="J96" s="24"/>
      <c r="K96" s="24"/>
      <c r="L96" s="24"/>
      <c r="M96" s="24"/>
    </row>
    <row r="97" spans="9:13" x14ac:dyDescent="0.15">
      <c r="I97" s="24"/>
      <c r="J97" s="24"/>
      <c r="K97" s="24"/>
      <c r="L97" s="24"/>
      <c r="M97" s="24"/>
    </row>
    <row r="98" spans="9:13" x14ac:dyDescent="0.15">
      <c r="I98" s="24"/>
      <c r="J98" s="24"/>
      <c r="K98" s="24"/>
      <c r="L98" s="24"/>
      <c r="M98" s="24"/>
    </row>
    <row r="99" spans="9:13" x14ac:dyDescent="0.15">
      <c r="I99" s="24"/>
      <c r="J99" s="24"/>
      <c r="K99" s="24"/>
      <c r="L99" s="24"/>
      <c r="M99" s="24"/>
    </row>
    <row r="100" spans="9:13" x14ac:dyDescent="0.15">
      <c r="I100" s="24"/>
      <c r="J100" s="24"/>
      <c r="K100" s="24"/>
      <c r="L100" s="24"/>
      <c r="M100" s="24"/>
    </row>
    <row r="101" spans="9:13" x14ac:dyDescent="0.15">
      <c r="I101" s="24"/>
      <c r="J101" s="24"/>
      <c r="K101" s="24"/>
      <c r="L101" s="24"/>
      <c r="M101" s="24"/>
    </row>
    <row r="102" spans="9:13" x14ac:dyDescent="0.15">
      <c r="I102" s="24"/>
      <c r="J102" s="24"/>
      <c r="K102" s="24"/>
      <c r="L102" s="24"/>
      <c r="M102" s="24"/>
    </row>
    <row r="103" spans="9:13" x14ac:dyDescent="0.15">
      <c r="I103" s="24"/>
      <c r="J103" s="24"/>
      <c r="K103" s="24"/>
      <c r="L103" s="24"/>
      <c r="M103" s="24"/>
    </row>
    <row r="104" spans="9:13" x14ac:dyDescent="0.15">
      <c r="I104" s="24"/>
      <c r="J104" s="24"/>
      <c r="K104" s="24"/>
      <c r="L104" s="24"/>
      <c r="M104" s="24"/>
    </row>
    <row r="105" spans="9:13" x14ac:dyDescent="0.15">
      <c r="I105" s="24"/>
      <c r="J105" s="24"/>
      <c r="K105" s="24"/>
      <c r="L105" s="24"/>
      <c r="M105" s="24"/>
    </row>
    <row r="106" spans="9:13" x14ac:dyDescent="0.15">
      <c r="I106" s="24"/>
      <c r="J106" s="24"/>
      <c r="K106" s="24"/>
      <c r="L106" s="24"/>
      <c r="M106" s="24"/>
    </row>
    <row r="107" spans="9:13" x14ac:dyDescent="0.15">
      <c r="I107" s="24"/>
      <c r="J107" s="24"/>
      <c r="K107" s="24"/>
      <c r="L107" s="24"/>
      <c r="M107" s="24"/>
    </row>
    <row r="108" spans="9:13" x14ac:dyDescent="0.15">
      <c r="I108" s="24"/>
      <c r="J108" s="24"/>
      <c r="K108" s="24"/>
      <c r="L108" s="24"/>
      <c r="M108" s="24"/>
    </row>
    <row r="109" spans="9:13" x14ac:dyDescent="0.15">
      <c r="I109" s="24"/>
      <c r="J109" s="24"/>
      <c r="K109" s="24"/>
      <c r="L109" s="24"/>
      <c r="M109" s="24"/>
    </row>
    <row r="110" spans="9:13" x14ac:dyDescent="0.15">
      <c r="I110" s="24"/>
      <c r="J110" s="24"/>
      <c r="K110" s="24"/>
      <c r="L110" s="24"/>
      <c r="M110" s="24"/>
    </row>
    <row r="111" spans="9:13" x14ac:dyDescent="0.15">
      <c r="I111" s="24"/>
      <c r="J111" s="24"/>
      <c r="K111" s="24"/>
      <c r="L111" s="24"/>
      <c r="M111" s="24"/>
    </row>
    <row r="112" spans="9:13" x14ac:dyDescent="0.15">
      <c r="I112" s="24"/>
      <c r="J112" s="24"/>
      <c r="K112" s="24"/>
      <c r="L112" s="24"/>
      <c r="M112" s="24"/>
    </row>
    <row r="113" spans="9:13" x14ac:dyDescent="0.15">
      <c r="I113" s="24"/>
      <c r="J113" s="24"/>
      <c r="K113" s="24"/>
      <c r="L113" s="24"/>
      <c r="M113" s="24"/>
    </row>
    <row r="114" spans="9:13" x14ac:dyDescent="0.15">
      <c r="I114" s="24"/>
      <c r="J114" s="24"/>
      <c r="K114" s="24"/>
      <c r="L114" s="24"/>
      <c r="M114" s="24"/>
    </row>
    <row r="115" spans="9:13" x14ac:dyDescent="0.15">
      <c r="I115" s="24"/>
      <c r="J115" s="24"/>
      <c r="K115" s="24"/>
      <c r="L115" s="24"/>
      <c r="M115" s="24"/>
    </row>
    <row r="116" spans="9:13" x14ac:dyDescent="0.15">
      <c r="I116" s="24"/>
      <c r="J116" s="24"/>
      <c r="K116" s="24"/>
      <c r="L116" s="24"/>
      <c r="M116" s="24"/>
    </row>
    <row r="117" spans="9:13" x14ac:dyDescent="0.15">
      <c r="I117" s="24"/>
      <c r="J117" s="24"/>
      <c r="K117" s="24"/>
      <c r="L117" s="24"/>
      <c r="M117" s="24"/>
    </row>
    <row r="118" spans="9:13" x14ac:dyDescent="0.15">
      <c r="I118" s="24"/>
      <c r="J118" s="24"/>
      <c r="K118" s="24"/>
      <c r="L118" s="24"/>
      <c r="M118" s="24"/>
    </row>
    <row r="119" spans="9:13" x14ac:dyDescent="0.15">
      <c r="I119" s="24"/>
      <c r="J119" s="24"/>
      <c r="K119" s="24"/>
      <c r="L119" s="24"/>
      <c r="M119" s="24"/>
    </row>
    <row r="120" spans="9:13" x14ac:dyDescent="0.15">
      <c r="I120" s="24"/>
      <c r="J120" s="24"/>
      <c r="K120" s="24"/>
      <c r="L120" s="24"/>
      <c r="M120" s="24"/>
    </row>
    <row r="121" spans="9:13" x14ac:dyDescent="0.15">
      <c r="I121" s="24"/>
      <c r="J121" s="24"/>
      <c r="K121" s="24"/>
      <c r="L121" s="24"/>
      <c r="M121" s="24"/>
    </row>
    <row r="122" spans="9:13" x14ac:dyDescent="0.15">
      <c r="I122" s="24"/>
      <c r="J122" s="24"/>
      <c r="K122" s="24"/>
      <c r="L122" s="24"/>
      <c r="M122" s="24"/>
    </row>
    <row r="123" spans="9:13" x14ac:dyDescent="0.15">
      <c r="I123" s="24"/>
      <c r="J123" s="24"/>
      <c r="K123" s="24"/>
      <c r="L123" s="24"/>
      <c r="M123" s="24"/>
    </row>
    <row r="124" spans="9:13" x14ac:dyDescent="0.15">
      <c r="I124" s="24"/>
      <c r="J124" s="24"/>
      <c r="K124" s="24"/>
      <c r="L124" s="24"/>
      <c r="M124" s="24"/>
    </row>
    <row r="125" spans="9:13" x14ac:dyDescent="0.15">
      <c r="I125" s="24"/>
      <c r="J125" s="24"/>
      <c r="K125" s="24"/>
      <c r="L125" s="24"/>
      <c r="M125" s="24"/>
    </row>
    <row r="126" spans="9:13" x14ac:dyDescent="0.15">
      <c r="I126" s="24"/>
      <c r="J126" s="24"/>
      <c r="K126" s="24"/>
      <c r="L126" s="24"/>
      <c r="M126" s="24"/>
    </row>
    <row r="127" spans="9:13" x14ac:dyDescent="0.15">
      <c r="I127" s="24"/>
      <c r="J127" s="24"/>
      <c r="K127" s="24"/>
      <c r="L127" s="24"/>
      <c r="M127" s="24"/>
    </row>
    <row r="128" spans="9:13" x14ac:dyDescent="0.15">
      <c r="I128" s="24"/>
      <c r="J128" s="24"/>
      <c r="K128" s="24"/>
      <c r="L128" s="24"/>
      <c r="M128" s="24"/>
    </row>
    <row r="129" spans="9:13" x14ac:dyDescent="0.15">
      <c r="I129" s="24"/>
      <c r="J129" s="24"/>
      <c r="K129" s="24"/>
      <c r="L129" s="24"/>
      <c r="M129" s="24"/>
    </row>
    <row r="130" spans="9:13" x14ac:dyDescent="0.15">
      <c r="I130" s="24"/>
      <c r="J130" s="24"/>
      <c r="K130" s="24"/>
      <c r="L130" s="24"/>
      <c r="M130" s="24"/>
    </row>
    <row r="131" spans="9:13" x14ac:dyDescent="0.15">
      <c r="I131" s="24"/>
      <c r="J131" s="24"/>
      <c r="K131" s="24"/>
      <c r="L131" s="24"/>
      <c r="M131" s="24"/>
    </row>
    <row r="132" spans="9:13" x14ac:dyDescent="0.15">
      <c r="I132" s="24"/>
      <c r="J132" s="24"/>
      <c r="K132" s="24"/>
      <c r="L132" s="24"/>
      <c r="M132" s="24"/>
    </row>
    <row r="133" spans="9:13" x14ac:dyDescent="0.15">
      <c r="I133" s="24"/>
      <c r="J133" s="24"/>
      <c r="K133" s="24"/>
      <c r="L133" s="24"/>
      <c r="M133" s="24"/>
    </row>
    <row r="134" spans="9:13" x14ac:dyDescent="0.15">
      <c r="I134" s="24"/>
      <c r="J134" s="24"/>
      <c r="K134" s="24"/>
      <c r="L134" s="24"/>
      <c r="M134" s="24"/>
    </row>
    <row r="135" spans="9:13" x14ac:dyDescent="0.15">
      <c r="I135" s="24"/>
      <c r="J135" s="24"/>
      <c r="K135" s="24"/>
      <c r="L135" s="24"/>
      <c r="M135" s="24"/>
    </row>
    <row r="136" spans="9:13" x14ac:dyDescent="0.15">
      <c r="I136" s="24"/>
      <c r="J136" s="24"/>
      <c r="K136" s="24"/>
      <c r="L136" s="24"/>
      <c r="M136" s="24"/>
    </row>
    <row r="137" spans="9:13" x14ac:dyDescent="0.15">
      <c r="I137" s="24"/>
      <c r="J137" s="24"/>
      <c r="K137" s="24"/>
      <c r="L137" s="24"/>
      <c r="M137" s="24"/>
    </row>
    <row r="138" spans="9:13" x14ac:dyDescent="0.15">
      <c r="I138" s="24"/>
      <c r="J138" s="24"/>
      <c r="K138" s="24"/>
      <c r="L138" s="24"/>
      <c r="M138" s="24"/>
    </row>
    <row r="139" spans="9:13" x14ac:dyDescent="0.15">
      <c r="I139" s="24"/>
      <c r="J139" s="24"/>
      <c r="K139" s="24"/>
      <c r="L139" s="24"/>
      <c r="M139" s="24"/>
    </row>
    <row r="140" spans="9:13" x14ac:dyDescent="0.15">
      <c r="I140" s="24"/>
      <c r="J140" s="24"/>
      <c r="K140" s="24"/>
      <c r="L140" s="24"/>
      <c r="M140" s="24"/>
    </row>
    <row r="141" spans="9:13" x14ac:dyDescent="0.15">
      <c r="I141" s="24"/>
      <c r="J141" s="24"/>
      <c r="K141" s="24"/>
      <c r="L141" s="24"/>
      <c r="M141" s="24"/>
    </row>
    <row r="142" spans="9:13" x14ac:dyDescent="0.15">
      <c r="I142" s="24"/>
      <c r="J142" s="24"/>
      <c r="K142" s="24"/>
      <c r="L142" s="24"/>
      <c r="M142" s="24"/>
    </row>
    <row r="143" spans="9:13" x14ac:dyDescent="0.15">
      <c r="I143" s="24"/>
      <c r="J143" s="24"/>
      <c r="K143" s="24"/>
      <c r="L143" s="24"/>
      <c r="M143" s="24"/>
    </row>
    <row r="144" spans="9:13" x14ac:dyDescent="0.15">
      <c r="I144" s="24"/>
      <c r="J144" s="24"/>
      <c r="K144" s="24"/>
      <c r="L144" s="24"/>
      <c r="M144" s="24"/>
    </row>
    <row r="145" spans="9:13" x14ac:dyDescent="0.15">
      <c r="I145" s="24"/>
      <c r="J145" s="24"/>
      <c r="K145" s="24"/>
      <c r="L145" s="24"/>
      <c r="M145" s="24"/>
    </row>
    <row r="146" spans="9:13" x14ac:dyDescent="0.15">
      <c r="I146" s="24"/>
      <c r="J146" s="24"/>
      <c r="K146" s="24"/>
      <c r="L146" s="24"/>
      <c r="M146" s="24"/>
    </row>
    <row r="147" spans="9:13" x14ac:dyDescent="0.15">
      <c r="I147" s="24"/>
      <c r="J147" s="24"/>
      <c r="K147" s="24"/>
      <c r="L147" s="24"/>
      <c r="M147" s="24"/>
    </row>
    <row r="148" spans="9:13" x14ac:dyDescent="0.15">
      <c r="I148" s="24"/>
      <c r="J148" s="24"/>
      <c r="K148" s="24"/>
      <c r="L148" s="24"/>
      <c r="M148" s="24"/>
    </row>
    <row r="149" spans="9:13" x14ac:dyDescent="0.15">
      <c r="I149" s="24"/>
      <c r="J149" s="24"/>
      <c r="K149" s="24"/>
      <c r="L149" s="24"/>
      <c r="M149" s="24"/>
    </row>
    <row r="150" spans="9:13" x14ac:dyDescent="0.15">
      <c r="I150" s="24"/>
      <c r="J150" s="24"/>
      <c r="K150" s="24"/>
      <c r="L150" s="24"/>
      <c r="M150" s="24"/>
    </row>
    <row r="151" spans="9:13" x14ac:dyDescent="0.15">
      <c r="I151" s="24"/>
      <c r="J151" s="24"/>
      <c r="K151" s="24"/>
      <c r="L151" s="24"/>
      <c r="M151" s="24"/>
    </row>
    <row r="152" spans="9:13" x14ac:dyDescent="0.15">
      <c r="I152" s="24"/>
      <c r="J152" s="24"/>
      <c r="K152" s="24"/>
      <c r="L152" s="24"/>
      <c r="M152" s="24"/>
    </row>
    <row r="153" spans="9:13" x14ac:dyDescent="0.15">
      <c r="I153" s="24"/>
      <c r="J153" s="24"/>
      <c r="K153" s="24"/>
      <c r="L153" s="24"/>
      <c r="M153" s="24"/>
    </row>
    <row r="154" spans="9:13" x14ac:dyDescent="0.15">
      <c r="I154" s="24"/>
      <c r="J154" s="24"/>
      <c r="K154" s="24"/>
      <c r="L154" s="24"/>
      <c r="M154" s="24"/>
    </row>
    <row r="155" spans="9:13" x14ac:dyDescent="0.15">
      <c r="I155" s="24"/>
      <c r="J155" s="24"/>
      <c r="K155" s="24"/>
      <c r="L155" s="24"/>
      <c r="M155" s="24"/>
    </row>
    <row r="156" spans="9:13" x14ac:dyDescent="0.15">
      <c r="I156" s="24"/>
      <c r="J156" s="24"/>
      <c r="K156" s="24"/>
      <c r="L156" s="24"/>
      <c r="M156" s="24"/>
    </row>
    <row r="157" spans="9:13" x14ac:dyDescent="0.15">
      <c r="I157" s="24"/>
      <c r="J157" s="24"/>
      <c r="K157" s="24"/>
      <c r="L157" s="24"/>
      <c r="M157" s="24"/>
    </row>
    <row r="158" spans="9:13" x14ac:dyDescent="0.15">
      <c r="I158" s="24"/>
      <c r="J158" s="24"/>
      <c r="K158" s="24"/>
      <c r="L158" s="24"/>
      <c r="M158" s="24"/>
    </row>
    <row r="159" spans="9:13" x14ac:dyDescent="0.15">
      <c r="I159" s="24"/>
      <c r="J159" s="24"/>
      <c r="K159" s="24"/>
      <c r="L159" s="24"/>
      <c r="M159" s="24"/>
    </row>
    <row r="160" spans="9:13" x14ac:dyDescent="0.15">
      <c r="I160" s="24"/>
      <c r="J160" s="24"/>
      <c r="K160" s="24"/>
      <c r="L160" s="24"/>
      <c r="M160" s="24"/>
    </row>
    <row r="161" spans="9:13" x14ac:dyDescent="0.15">
      <c r="I161" s="24"/>
      <c r="J161" s="24"/>
      <c r="K161" s="24"/>
      <c r="L161" s="24"/>
      <c r="M161" s="24"/>
    </row>
    <row r="162" spans="9:13" x14ac:dyDescent="0.15">
      <c r="I162" s="24"/>
      <c r="J162" s="24"/>
      <c r="K162" s="24"/>
      <c r="L162" s="24"/>
      <c r="M162" s="24"/>
    </row>
    <row r="163" spans="9:13" x14ac:dyDescent="0.15">
      <c r="I163" s="24"/>
      <c r="J163" s="24"/>
      <c r="K163" s="24"/>
      <c r="L163" s="24"/>
      <c r="M163" s="24"/>
    </row>
    <row r="164" spans="9:13" x14ac:dyDescent="0.15">
      <c r="I164" s="24"/>
      <c r="J164" s="24"/>
      <c r="K164" s="24"/>
      <c r="L164" s="24"/>
      <c r="M164" s="24"/>
    </row>
    <row r="165" spans="9:13" x14ac:dyDescent="0.15">
      <c r="I165" s="24"/>
      <c r="J165" s="24"/>
      <c r="K165" s="24"/>
      <c r="L165" s="24"/>
      <c r="M165" s="24"/>
    </row>
    <row r="166" spans="9:13" x14ac:dyDescent="0.15">
      <c r="I166" s="24"/>
      <c r="J166" s="24"/>
      <c r="K166" s="24"/>
      <c r="L166" s="24"/>
      <c r="M166" s="24"/>
    </row>
    <row r="167" spans="9:13" x14ac:dyDescent="0.15">
      <c r="I167" s="24"/>
      <c r="J167" s="24"/>
      <c r="K167" s="24"/>
      <c r="L167" s="24"/>
      <c r="M167" s="24"/>
    </row>
    <row r="168" spans="9:13" x14ac:dyDescent="0.15">
      <c r="I168" s="24"/>
      <c r="J168" s="24"/>
      <c r="K168" s="24"/>
      <c r="L168" s="24"/>
      <c r="M168" s="24"/>
    </row>
    <row r="169" spans="9:13" x14ac:dyDescent="0.15">
      <c r="I169" s="24"/>
      <c r="J169" s="24"/>
      <c r="K169" s="24"/>
      <c r="L169" s="24"/>
      <c r="M169" s="24"/>
    </row>
    <row r="170" spans="9:13" x14ac:dyDescent="0.15">
      <c r="I170" s="24"/>
      <c r="J170" s="24"/>
      <c r="K170" s="24"/>
      <c r="L170" s="24"/>
      <c r="M170" s="24"/>
    </row>
    <row r="171" spans="9:13" x14ac:dyDescent="0.15">
      <c r="I171" s="24"/>
      <c r="J171" s="24"/>
      <c r="K171" s="24"/>
      <c r="L171" s="24"/>
      <c r="M171" s="24"/>
    </row>
    <row r="172" spans="9:13" x14ac:dyDescent="0.15">
      <c r="I172" s="24"/>
      <c r="J172" s="24"/>
      <c r="K172" s="24"/>
      <c r="L172" s="24"/>
      <c r="M172" s="24"/>
    </row>
    <row r="173" spans="9:13" x14ac:dyDescent="0.15">
      <c r="I173" s="24"/>
      <c r="J173" s="24"/>
      <c r="K173" s="24"/>
      <c r="L173" s="24"/>
      <c r="M173" s="24"/>
    </row>
    <row r="174" spans="9:13" x14ac:dyDescent="0.15">
      <c r="I174" s="24"/>
      <c r="J174" s="24"/>
      <c r="K174" s="24"/>
      <c r="L174" s="24"/>
      <c r="M174" s="24"/>
    </row>
    <row r="175" spans="9:13" x14ac:dyDescent="0.15">
      <c r="I175" s="24"/>
      <c r="J175" s="24"/>
      <c r="K175" s="24"/>
      <c r="L175" s="24"/>
      <c r="M175" s="24"/>
    </row>
    <row r="176" spans="9:13" x14ac:dyDescent="0.15">
      <c r="I176" s="24"/>
      <c r="J176" s="24"/>
      <c r="K176" s="24"/>
      <c r="L176" s="24"/>
      <c r="M176" s="24"/>
    </row>
    <row r="177" spans="9:13" x14ac:dyDescent="0.15">
      <c r="I177" s="24"/>
      <c r="J177" s="24"/>
      <c r="K177" s="24"/>
      <c r="L177" s="24"/>
      <c r="M177" s="24"/>
    </row>
    <row r="178" spans="9:13" x14ac:dyDescent="0.15">
      <c r="I178" s="24"/>
      <c r="J178" s="24"/>
      <c r="K178" s="24"/>
      <c r="L178" s="24"/>
      <c r="M178" s="24"/>
    </row>
    <row r="179" spans="9:13" x14ac:dyDescent="0.15">
      <c r="I179" s="24"/>
      <c r="J179" s="24"/>
      <c r="K179" s="24"/>
      <c r="L179" s="24"/>
      <c r="M179" s="24"/>
    </row>
    <row r="180" spans="9:13" x14ac:dyDescent="0.15">
      <c r="I180" s="24"/>
      <c r="J180" s="24"/>
      <c r="K180" s="24"/>
      <c r="L180" s="24"/>
      <c r="M180" s="24"/>
    </row>
  </sheetData>
  <mergeCells count="7">
    <mergeCell ref="N38:N39"/>
    <mergeCell ref="F5:H5"/>
    <mergeCell ref="F6:H6"/>
    <mergeCell ref="F16:H16"/>
    <mergeCell ref="G7:H7"/>
    <mergeCell ref="G11:H11"/>
    <mergeCell ref="G20:H20"/>
  </mergeCells>
  <phoneticPr fontId="2"/>
  <pageMargins left="0" right="0" top="0" bottom="0" header="0.27559055118110237" footer="0.19685039370078741"/>
  <pageSetup paperSize="9" scale="72"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1"/>
  <sheetViews>
    <sheetView view="pageBreakPreview" zoomScaleNormal="100" zoomScaleSheetLayoutView="100" workbookViewId="0"/>
  </sheetViews>
  <sheetFormatPr defaultRowHeight="13.5" x14ac:dyDescent="0.15"/>
  <cols>
    <col min="1" max="1" width="6.625" customWidth="1"/>
    <col min="2" max="2" width="4.625" customWidth="1"/>
    <col min="3" max="3" width="4.625" style="26" customWidth="1"/>
    <col min="4" max="4" width="21.375" style="26" bestFit="1" customWidth="1"/>
    <col min="5" max="7" width="4.625" customWidth="1"/>
    <col min="8" max="8" width="35" customWidth="1"/>
    <col min="9" max="9" width="11.875" style="14" customWidth="1"/>
    <col min="10" max="11" width="12" style="14" customWidth="1"/>
    <col min="12" max="12" width="12" customWidth="1"/>
    <col min="13" max="14" width="12" style="167" customWidth="1"/>
    <col min="15" max="15" width="12" customWidth="1"/>
    <col min="16" max="19" width="12" style="268" customWidth="1"/>
  </cols>
  <sheetData>
    <row r="1" spans="1:20" ht="21" x14ac:dyDescent="0.15">
      <c r="A1" s="139"/>
      <c r="B1" s="56" t="s">
        <v>419</v>
      </c>
    </row>
    <row r="2" spans="1:20" ht="17.25" x14ac:dyDescent="0.15">
      <c r="B2" s="57" t="s">
        <v>105</v>
      </c>
    </row>
    <row r="3" spans="1:20" x14ac:dyDescent="0.15">
      <c r="C3" s="86"/>
      <c r="D3" s="86"/>
      <c r="E3" s="86"/>
      <c r="F3" s="86"/>
      <c r="G3" s="86"/>
      <c r="H3" s="86"/>
    </row>
    <row r="5" spans="1:20" ht="14.25" thickBot="1" x14ac:dyDescent="0.2">
      <c r="B5" s="21"/>
      <c r="C5" s="21"/>
      <c r="D5" s="21"/>
      <c r="E5" s="21"/>
      <c r="F5" s="21"/>
      <c r="G5" s="21"/>
      <c r="H5" s="21"/>
      <c r="I5" s="21"/>
      <c r="J5" s="21"/>
      <c r="L5" s="62"/>
      <c r="M5" s="174"/>
      <c r="N5" s="174"/>
      <c r="O5" s="218"/>
      <c r="P5" s="218"/>
      <c r="Q5" s="218"/>
      <c r="R5" s="218"/>
      <c r="S5" s="218" t="s">
        <v>221</v>
      </c>
      <c r="T5" s="5"/>
    </row>
    <row r="6" spans="1:20" s="41" customFormat="1" ht="27.75" customHeight="1" thickBot="1" x14ac:dyDescent="0.2">
      <c r="B6" s="60" t="s">
        <v>352</v>
      </c>
      <c r="C6" s="68"/>
      <c r="D6" s="68"/>
      <c r="E6" s="60"/>
      <c r="F6" s="372" t="s">
        <v>574</v>
      </c>
      <c r="G6" s="372"/>
      <c r="H6" s="372"/>
      <c r="I6" s="280" t="s">
        <v>173</v>
      </c>
      <c r="J6" s="280" t="s">
        <v>135</v>
      </c>
      <c r="K6" s="302" t="s">
        <v>134</v>
      </c>
      <c r="L6" s="302" t="s">
        <v>439</v>
      </c>
      <c r="M6" s="302" t="s">
        <v>456</v>
      </c>
      <c r="N6" s="302" t="s">
        <v>461</v>
      </c>
      <c r="O6" s="302" t="s">
        <v>490</v>
      </c>
      <c r="P6" s="302" t="s">
        <v>491</v>
      </c>
      <c r="Q6" s="302" t="s">
        <v>514</v>
      </c>
      <c r="R6" s="302" t="s">
        <v>534</v>
      </c>
      <c r="S6" s="302" t="s">
        <v>616</v>
      </c>
    </row>
    <row r="7" spans="1:20" ht="27" customHeight="1" x14ac:dyDescent="0.15">
      <c r="B7" s="118" t="s">
        <v>334</v>
      </c>
      <c r="C7" s="119"/>
      <c r="D7" s="119"/>
      <c r="E7" s="120"/>
      <c r="F7" s="373" t="s">
        <v>359</v>
      </c>
      <c r="G7" s="373"/>
      <c r="H7" s="373"/>
      <c r="I7" s="287">
        <v>28406</v>
      </c>
      <c r="J7" s="285">
        <v>27953</v>
      </c>
      <c r="K7" s="285">
        <v>28298</v>
      </c>
      <c r="L7" s="285">
        <v>28236</v>
      </c>
      <c r="M7" s="285">
        <v>28618</v>
      </c>
      <c r="N7" s="285">
        <v>28350</v>
      </c>
      <c r="O7" s="285">
        <v>28708</v>
      </c>
      <c r="P7" s="285">
        <v>28945</v>
      </c>
      <c r="Q7" s="285">
        <v>28967</v>
      </c>
      <c r="R7" s="285">
        <v>27360</v>
      </c>
      <c r="S7" s="285">
        <v>27721</v>
      </c>
    </row>
    <row r="8" spans="1:20" x14ac:dyDescent="0.15">
      <c r="C8" s="102" t="s">
        <v>335</v>
      </c>
      <c r="D8" s="121"/>
      <c r="E8" s="122"/>
      <c r="F8" s="122"/>
      <c r="G8" s="375" t="s">
        <v>348</v>
      </c>
      <c r="H8" s="376"/>
      <c r="I8" s="288">
        <v>18997</v>
      </c>
      <c r="J8" s="295">
        <v>19057</v>
      </c>
      <c r="K8" s="295">
        <v>19837</v>
      </c>
      <c r="L8" s="295">
        <v>19985</v>
      </c>
      <c r="M8" s="295">
        <v>20543</v>
      </c>
      <c r="N8" s="295">
        <v>20283</v>
      </c>
      <c r="O8" s="295">
        <v>20449</v>
      </c>
      <c r="P8" s="295">
        <v>20441</v>
      </c>
      <c r="Q8" s="295">
        <v>20211</v>
      </c>
      <c r="R8" s="295">
        <v>18806</v>
      </c>
      <c r="S8" s="295">
        <v>19054</v>
      </c>
    </row>
    <row r="9" spans="1:20" x14ac:dyDescent="0.15">
      <c r="D9" s="26" t="s">
        <v>340</v>
      </c>
      <c r="G9" s="19"/>
      <c r="H9" s="32" t="s">
        <v>346</v>
      </c>
      <c r="I9" s="278">
        <v>6491</v>
      </c>
      <c r="J9" s="283">
        <v>6488</v>
      </c>
      <c r="K9" s="283">
        <v>6464</v>
      </c>
      <c r="L9" s="283">
        <v>6504</v>
      </c>
      <c r="M9" s="283">
        <v>6926</v>
      </c>
      <c r="N9" s="283">
        <v>6949</v>
      </c>
      <c r="O9" s="283">
        <v>6897</v>
      </c>
      <c r="P9" s="283">
        <v>7079</v>
      </c>
      <c r="Q9" s="283">
        <v>7115</v>
      </c>
      <c r="R9" s="283">
        <v>6787</v>
      </c>
      <c r="S9" s="283">
        <v>6982</v>
      </c>
    </row>
    <row r="10" spans="1:20" x14ac:dyDescent="0.15">
      <c r="D10" s="26" t="s">
        <v>53</v>
      </c>
      <c r="G10" s="19"/>
      <c r="H10" s="19" t="s">
        <v>343</v>
      </c>
      <c r="I10" s="278">
        <v>2652</v>
      </c>
      <c r="J10" s="283">
        <v>2423</v>
      </c>
      <c r="K10" s="283">
        <v>3021</v>
      </c>
      <c r="L10" s="283">
        <v>2925</v>
      </c>
      <c r="M10" s="283">
        <v>3351</v>
      </c>
      <c r="N10" s="283">
        <v>3226</v>
      </c>
      <c r="O10" s="283">
        <v>3410</v>
      </c>
      <c r="P10" s="283">
        <v>3411</v>
      </c>
      <c r="Q10" s="283">
        <v>3375</v>
      </c>
      <c r="R10" s="283">
        <v>3210</v>
      </c>
      <c r="S10" s="283">
        <v>3129</v>
      </c>
    </row>
    <row r="11" spans="1:20" s="39" customFormat="1" x14ac:dyDescent="0.15">
      <c r="B11" s="43"/>
      <c r="C11" s="9"/>
      <c r="D11" s="9" t="s">
        <v>356</v>
      </c>
      <c r="E11" s="43"/>
      <c r="F11" s="43"/>
      <c r="G11" s="19"/>
      <c r="H11" s="19" t="s">
        <v>344</v>
      </c>
      <c r="I11" s="281">
        <v>1612</v>
      </c>
      <c r="J11" s="283">
        <v>1637</v>
      </c>
      <c r="K11" s="283">
        <v>1920</v>
      </c>
      <c r="L11" s="283">
        <v>2199</v>
      </c>
      <c r="M11" s="283">
        <v>2114</v>
      </c>
      <c r="N11" s="283">
        <v>1990</v>
      </c>
      <c r="O11" s="283">
        <v>2046</v>
      </c>
      <c r="P11" s="283">
        <v>1755</v>
      </c>
      <c r="Q11" s="283">
        <v>1742</v>
      </c>
      <c r="R11" s="283">
        <v>1561</v>
      </c>
      <c r="S11" s="283">
        <v>1683</v>
      </c>
    </row>
    <row r="12" spans="1:20" s="39" customFormat="1" x14ac:dyDescent="0.15">
      <c r="B12" s="43"/>
      <c r="C12" s="9"/>
      <c r="D12" s="9" t="s">
        <v>361</v>
      </c>
      <c r="E12" s="43"/>
      <c r="F12" s="43"/>
      <c r="G12" s="19"/>
      <c r="H12" s="19" t="s">
        <v>362</v>
      </c>
      <c r="I12" s="281">
        <v>2053</v>
      </c>
      <c r="J12" s="283">
        <v>2053</v>
      </c>
      <c r="K12" s="283">
        <v>2053</v>
      </c>
      <c r="L12" s="283">
        <v>2053</v>
      </c>
      <c r="M12" s="283">
        <v>2053</v>
      </c>
      <c r="N12" s="283">
        <v>2053</v>
      </c>
      <c r="O12" s="283">
        <v>2053</v>
      </c>
      <c r="P12" s="283">
        <v>2053</v>
      </c>
      <c r="Q12" s="283">
        <v>2053</v>
      </c>
      <c r="R12" s="283">
        <v>2053</v>
      </c>
      <c r="S12" s="283">
        <v>1923</v>
      </c>
    </row>
    <row r="13" spans="1:20" s="39" customFormat="1" x14ac:dyDescent="0.15">
      <c r="B13" s="43"/>
      <c r="C13" s="123" t="s">
        <v>337</v>
      </c>
      <c r="D13" s="124"/>
      <c r="E13" s="123"/>
      <c r="F13" s="123"/>
      <c r="G13" s="377" t="s">
        <v>349</v>
      </c>
      <c r="H13" s="377"/>
      <c r="I13" s="289">
        <v>2396</v>
      </c>
      <c r="J13" s="296">
        <v>2373</v>
      </c>
      <c r="K13" s="296">
        <v>2419</v>
      </c>
      <c r="L13" s="296">
        <v>2465</v>
      </c>
      <c r="M13" s="296">
        <v>2377</v>
      </c>
      <c r="N13" s="296">
        <v>2307</v>
      </c>
      <c r="O13" s="296">
        <v>2398</v>
      </c>
      <c r="P13" s="296">
        <v>2670</v>
      </c>
      <c r="Q13" s="296">
        <v>2607</v>
      </c>
      <c r="R13" s="296">
        <v>2534</v>
      </c>
      <c r="S13" s="296">
        <v>2398</v>
      </c>
    </row>
    <row r="14" spans="1:20" s="39" customFormat="1" ht="13.5" customHeight="1" x14ac:dyDescent="0.15">
      <c r="B14" s="37"/>
      <c r="C14" s="20"/>
      <c r="D14" s="20" t="s">
        <v>50</v>
      </c>
      <c r="E14" s="37"/>
      <c r="F14" s="37"/>
      <c r="G14" s="19"/>
      <c r="H14" s="19" t="s">
        <v>345</v>
      </c>
      <c r="I14" s="286">
        <v>984</v>
      </c>
      <c r="J14" s="283">
        <v>972</v>
      </c>
      <c r="K14" s="283">
        <v>984</v>
      </c>
      <c r="L14" s="283">
        <v>1059</v>
      </c>
      <c r="M14" s="283">
        <v>1026</v>
      </c>
      <c r="N14" s="283">
        <v>1043</v>
      </c>
      <c r="O14" s="283">
        <v>1134</v>
      </c>
      <c r="P14" s="283">
        <v>1029</v>
      </c>
      <c r="Q14" s="283">
        <v>938</v>
      </c>
      <c r="R14" s="283">
        <v>919</v>
      </c>
      <c r="S14" s="283">
        <v>943</v>
      </c>
    </row>
    <row r="15" spans="1:20" s="39" customFormat="1" x14ac:dyDescent="0.15">
      <c r="B15" s="37"/>
      <c r="C15" s="20"/>
      <c r="D15" s="32" t="s">
        <v>52</v>
      </c>
      <c r="G15" s="19"/>
      <c r="H15" s="19" t="s">
        <v>347</v>
      </c>
      <c r="I15" s="286">
        <v>1412</v>
      </c>
      <c r="J15" s="283">
        <v>1400</v>
      </c>
      <c r="K15" s="283">
        <v>1434</v>
      </c>
      <c r="L15" s="283">
        <v>1406</v>
      </c>
      <c r="M15" s="283">
        <v>1351</v>
      </c>
      <c r="N15" s="283">
        <v>1264</v>
      </c>
      <c r="O15" s="283">
        <v>1263</v>
      </c>
      <c r="P15" s="283">
        <v>1641</v>
      </c>
      <c r="Q15" s="283">
        <v>1669</v>
      </c>
      <c r="R15" s="283">
        <v>1614</v>
      </c>
      <c r="S15" s="283">
        <v>1455</v>
      </c>
    </row>
    <row r="16" spans="1:20" s="39" customFormat="1" x14ac:dyDescent="0.15">
      <c r="B16" s="37"/>
      <c r="C16" s="125" t="s">
        <v>51</v>
      </c>
      <c r="D16" s="106"/>
      <c r="E16" s="107"/>
      <c r="F16" s="107"/>
      <c r="G16" s="107" t="s">
        <v>350</v>
      </c>
      <c r="H16" s="106"/>
      <c r="I16" s="289">
        <v>1414</v>
      </c>
      <c r="J16" s="296">
        <v>1347</v>
      </c>
      <c r="K16" s="296">
        <v>1362</v>
      </c>
      <c r="L16" s="296">
        <v>1375</v>
      </c>
      <c r="M16" s="296">
        <v>1436</v>
      </c>
      <c r="N16" s="296">
        <v>1575</v>
      </c>
      <c r="O16" s="296">
        <v>1684</v>
      </c>
      <c r="P16" s="296">
        <v>1545</v>
      </c>
      <c r="Q16" s="296">
        <v>1571</v>
      </c>
      <c r="R16" s="296">
        <v>1419</v>
      </c>
      <c r="S16" s="296">
        <v>1481</v>
      </c>
    </row>
    <row r="17" spans="2:19" s="39" customFormat="1" x14ac:dyDescent="0.15">
      <c r="B17" s="42"/>
      <c r="C17" s="126" t="s">
        <v>179</v>
      </c>
      <c r="D17" s="127"/>
      <c r="E17" s="126"/>
      <c r="F17" s="126"/>
      <c r="G17" s="115" t="s">
        <v>351</v>
      </c>
      <c r="H17" s="116"/>
      <c r="I17" s="290">
        <v>5597</v>
      </c>
      <c r="J17" s="296">
        <v>5174</v>
      </c>
      <c r="K17" s="301">
        <v>4679</v>
      </c>
      <c r="L17" s="301">
        <v>4410</v>
      </c>
      <c r="M17" s="301">
        <v>4260</v>
      </c>
      <c r="N17" s="301">
        <v>4183</v>
      </c>
      <c r="O17" s="301">
        <v>4175</v>
      </c>
      <c r="P17" s="301">
        <v>4288</v>
      </c>
      <c r="Q17" s="301">
        <v>4576</v>
      </c>
      <c r="R17" s="301">
        <v>4599</v>
      </c>
      <c r="S17" s="301">
        <v>4787</v>
      </c>
    </row>
    <row r="18" spans="2:19" s="26" customFormat="1" ht="27.75" customHeight="1" x14ac:dyDescent="0.15">
      <c r="B18" s="85" t="s">
        <v>357</v>
      </c>
      <c r="C18" s="84"/>
      <c r="D18" s="84"/>
      <c r="E18" s="84"/>
      <c r="F18" s="374" t="s">
        <v>360</v>
      </c>
      <c r="G18" s="374"/>
      <c r="H18" s="374"/>
      <c r="I18" s="291">
        <v>32714</v>
      </c>
      <c r="J18" s="297">
        <v>33253</v>
      </c>
      <c r="K18" s="298">
        <v>33926</v>
      </c>
      <c r="L18" s="298">
        <v>35987</v>
      </c>
      <c r="M18" s="298">
        <v>38947</v>
      </c>
      <c r="N18" s="298">
        <v>41626</v>
      </c>
      <c r="O18" s="298">
        <v>38478</v>
      </c>
      <c r="P18" s="298">
        <v>30114</v>
      </c>
      <c r="Q18" s="298">
        <v>35903</v>
      </c>
      <c r="R18" s="298">
        <v>25960</v>
      </c>
      <c r="S18" s="298">
        <v>27317</v>
      </c>
    </row>
    <row r="19" spans="2:19" s="26" customFormat="1" x14ac:dyDescent="0.15">
      <c r="C19" s="102" t="s">
        <v>339</v>
      </c>
      <c r="D19" s="121"/>
      <c r="E19" s="121"/>
      <c r="F19" s="121"/>
      <c r="G19" s="103" t="s">
        <v>354</v>
      </c>
      <c r="H19" s="114"/>
      <c r="I19" s="292">
        <v>6358</v>
      </c>
      <c r="J19" s="295">
        <v>7728</v>
      </c>
      <c r="K19" s="295">
        <v>8586</v>
      </c>
      <c r="L19" s="295">
        <v>10609</v>
      </c>
      <c r="M19" s="295">
        <v>11962</v>
      </c>
      <c r="N19" s="295">
        <v>14993</v>
      </c>
      <c r="O19" s="295">
        <v>10748</v>
      </c>
      <c r="P19" s="295">
        <v>4040</v>
      </c>
      <c r="Q19" s="295">
        <v>7366</v>
      </c>
      <c r="R19" s="295">
        <v>931</v>
      </c>
      <c r="S19" s="295">
        <v>90</v>
      </c>
    </row>
    <row r="20" spans="2:19" s="26" customFormat="1" x14ac:dyDescent="0.15">
      <c r="D20" s="26" t="s">
        <v>358</v>
      </c>
      <c r="G20" s="19"/>
      <c r="H20" s="191" t="s">
        <v>608</v>
      </c>
      <c r="I20" s="138">
        <v>3154</v>
      </c>
      <c r="J20" s="283">
        <v>4739</v>
      </c>
      <c r="K20" s="283">
        <v>5590</v>
      </c>
      <c r="L20" s="283">
        <v>7431</v>
      </c>
      <c r="M20" s="283">
        <v>8652</v>
      </c>
      <c r="N20" s="283">
        <v>11525</v>
      </c>
      <c r="O20" s="283">
        <v>6999</v>
      </c>
      <c r="P20" s="283">
        <v>87</v>
      </c>
      <c r="Q20" s="283">
        <v>3805</v>
      </c>
      <c r="R20" s="283">
        <v>107</v>
      </c>
      <c r="S20" s="333" t="s">
        <v>619</v>
      </c>
    </row>
    <row r="21" spans="2:19" s="26" customFormat="1" x14ac:dyDescent="0.15">
      <c r="D21" s="182" t="s">
        <v>604</v>
      </c>
      <c r="G21" s="19"/>
      <c r="H21" s="191" t="s">
        <v>609</v>
      </c>
      <c r="I21" s="138">
        <v>3204</v>
      </c>
      <c r="J21" s="299">
        <v>2989</v>
      </c>
      <c r="K21" s="299">
        <v>2996</v>
      </c>
      <c r="L21" s="299">
        <v>3177</v>
      </c>
      <c r="M21" s="299">
        <v>3309</v>
      </c>
      <c r="N21" s="299">
        <v>3467</v>
      </c>
      <c r="O21" s="299">
        <v>3749</v>
      </c>
      <c r="P21" s="299">
        <v>3952</v>
      </c>
      <c r="Q21" s="299">
        <v>3561</v>
      </c>
      <c r="R21" s="299">
        <v>823</v>
      </c>
      <c r="S21" s="299">
        <v>90</v>
      </c>
    </row>
    <row r="22" spans="2:19" s="26" customFormat="1" ht="27" customHeight="1" x14ac:dyDescent="0.15">
      <c r="C22" s="128" t="s">
        <v>37</v>
      </c>
      <c r="D22" s="129"/>
      <c r="E22" s="129"/>
      <c r="F22" s="129"/>
      <c r="G22" s="377" t="s">
        <v>353</v>
      </c>
      <c r="H22" s="377"/>
      <c r="I22" s="293">
        <v>16356</v>
      </c>
      <c r="J22" s="300">
        <v>16257</v>
      </c>
      <c r="K22" s="300">
        <v>16577</v>
      </c>
      <c r="L22" s="300">
        <v>16850</v>
      </c>
      <c r="M22" s="300">
        <v>17199</v>
      </c>
      <c r="N22" s="300">
        <v>17475</v>
      </c>
      <c r="O22" s="300">
        <v>18635</v>
      </c>
      <c r="P22" s="300">
        <v>17369</v>
      </c>
      <c r="Q22" s="300">
        <v>18901</v>
      </c>
      <c r="R22" s="300">
        <v>15990</v>
      </c>
      <c r="S22" s="300">
        <v>17663</v>
      </c>
    </row>
    <row r="23" spans="2:19" s="247" customFormat="1" x14ac:dyDescent="0.15">
      <c r="D23" s="346" t="s">
        <v>600</v>
      </c>
      <c r="E23" s="131"/>
      <c r="F23" s="131"/>
      <c r="G23" s="131"/>
      <c r="H23" s="116" t="s">
        <v>602</v>
      </c>
      <c r="I23" s="347">
        <v>2268</v>
      </c>
      <c r="J23" s="348">
        <v>2326</v>
      </c>
      <c r="K23" s="348">
        <v>2491</v>
      </c>
      <c r="L23" s="348">
        <v>2713</v>
      </c>
      <c r="M23" s="348">
        <v>2782</v>
      </c>
      <c r="N23" s="348">
        <v>2983</v>
      </c>
      <c r="O23" s="348">
        <v>2933</v>
      </c>
      <c r="P23" s="348">
        <v>1617</v>
      </c>
      <c r="Q23" s="348">
        <v>1676</v>
      </c>
      <c r="R23" s="348">
        <v>1502</v>
      </c>
      <c r="S23" s="348">
        <v>1595</v>
      </c>
    </row>
    <row r="24" spans="2:19" s="247" customFormat="1" x14ac:dyDescent="0.15">
      <c r="D24" s="349" t="s">
        <v>601</v>
      </c>
      <c r="E24" s="216"/>
      <c r="F24" s="216"/>
      <c r="G24" s="216"/>
      <c r="H24" s="153" t="s">
        <v>603</v>
      </c>
      <c r="I24" s="350">
        <v>14087</v>
      </c>
      <c r="J24" s="299">
        <v>13931</v>
      </c>
      <c r="K24" s="299">
        <v>14085</v>
      </c>
      <c r="L24" s="299">
        <v>14136</v>
      </c>
      <c r="M24" s="299">
        <v>14416</v>
      </c>
      <c r="N24" s="299">
        <v>14492</v>
      </c>
      <c r="O24" s="299">
        <v>15702</v>
      </c>
      <c r="P24" s="299">
        <v>15751</v>
      </c>
      <c r="Q24" s="299">
        <v>17225</v>
      </c>
      <c r="R24" s="299">
        <v>14487</v>
      </c>
      <c r="S24" s="299">
        <v>16068</v>
      </c>
    </row>
    <row r="25" spans="2:19" s="26" customFormat="1" x14ac:dyDescent="0.15">
      <c r="C25" s="128" t="s">
        <v>51</v>
      </c>
      <c r="D25" s="129"/>
      <c r="E25" s="129"/>
      <c r="F25" s="129"/>
      <c r="G25" s="107" t="s">
        <v>350</v>
      </c>
      <c r="H25" s="106"/>
      <c r="I25" s="293">
        <v>3347</v>
      </c>
      <c r="J25" s="300">
        <v>3157</v>
      </c>
      <c r="K25" s="300">
        <v>3212</v>
      </c>
      <c r="L25" s="300">
        <v>3227</v>
      </c>
      <c r="M25" s="300">
        <v>3307</v>
      </c>
      <c r="N25" s="300">
        <v>3495</v>
      </c>
      <c r="O25" s="300">
        <v>3576</v>
      </c>
      <c r="P25" s="300">
        <v>3358</v>
      </c>
      <c r="Q25" s="300">
        <v>3976</v>
      </c>
      <c r="R25" s="300">
        <v>3654</v>
      </c>
      <c r="S25" s="300">
        <v>3674</v>
      </c>
    </row>
    <row r="26" spans="2:19" s="26" customFormat="1" x14ac:dyDescent="0.15">
      <c r="C26" s="130" t="s">
        <v>179</v>
      </c>
      <c r="D26" s="131"/>
      <c r="E26" s="131"/>
      <c r="F26" s="131"/>
      <c r="G26" s="115" t="s">
        <v>572</v>
      </c>
      <c r="H26" s="131"/>
      <c r="I26" s="294">
        <v>6652</v>
      </c>
      <c r="J26" s="301">
        <v>6109</v>
      </c>
      <c r="K26" s="301">
        <v>5550</v>
      </c>
      <c r="L26" s="301">
        <v>5300</v>
      </c>
      <c r="M26" s="301">
        <v>6478</v>
      </c>
      <c r="N26" s="301">
        <v>5661</v>
      </c>
      <c r="O26" s="301">
        <v>5517</v>
      </c>
      <c r="P26" s="301">
        <v>5346</v>
      </c>
      <c r="Q26" s="301">
        <v>5658</v>
      </c>
      <c r="R26" s="301">
        <v>5384</v>
      </c>
      <c r="S26" s="301">
        <v>5889</v>
      </c>
    </row>
    <row r="27" spans="2:19" s="26" customFormat="1" x14ac:dyDescent="0.15">
      <c r="B27" s="85" t="s">
        <v>342</v>
      </c>
      <c r="C27" s="84"/>
      <c r="D27" s="84"/>
      <c r="E27" s="84"/>
      <c r="F27" s="78" t="s">
        <v>355</v>
      </c>
      <c r="G27" s="100"/>
      <c r="H27" s="100"/>
      <c r="I27" s="291">
        <v>61120</v>
      </c>
      <c r="J27" s="297">
        <v>61206</v>
      </c>
      <c r="K27" s="297">
        <v>62225</v>
      </c>
      <c r="L27" s="297">
        <v>64224</v>
      </c>
      <c r="M27" s="297">
        <v>67565</v>
      </c>
      <c r="N27" s="297">
        <v>69976</v>
      </c>
      <c r="O27" s="297">
        <v>67186</v>
      </c>
      <c r="P27" s="297">
        <v>59059</v>
      </c>
      <c r="Q27" s="297">
        <v>64871</v>
      </c>
      <c r="R27" s="297">
        <v>53321</v>
      </c>
      <c r="S27" s="297">
        <v>55039</v>
      </c>
    </row>
    <row r="28" spans="2:19" s="26" customFormat="1" x14ac:dyDescent="0.15">
      <c r="I28" s="117"/>
      <c r="J28" s="117"/>
      <c r="K28" s="117"/>
      <c r="M28" s="170"/>
      <c r="N28" s="170"/>
      <c r="P28" s="247"/>
      <c r="Q28" s="247"/>
      <c r="R28" s="247"/>
      <c r="S28" s="247"/>
    </row>
    <row r="29" spans="2:19" s="26" customFormat="1" x14ac:dyDescent="0.15">
      <c r="I29" s="117"/>
      <c r="J29" s="117"/>
      <c r="K29" s="117"/>
      <c r="M29" s="170"/>
      <c r="N29" s="170"/>
      <c r="P29" s="247"/>
      <c r="Q29" s="247"/>
      <c r="R29" s="247"/>
      <c r="S29" s="247"/>
    </row>
    <row r="30" spans="2:19" s="39" customFormat="1" x14ac:dyDescent="0.15">
      <c r="B30" s="36"/>
      <c r="C30" s="19"/>
      <c r="D30" s="19"/>
      <c r="E30" s="36"/>
      <c r="F30" s="36"/>
      <c r="G30" s="36"/>
      <c r="H30" s="36"/>
      <c r="I30" s="38"/>
      <c r="J30" s="38"/>
      <c r="K30" s="38"/>
    </row>
    <row r="31" spans="2:19" s="39" customFormat="1" x14ac:dyDescent="0.15">
      <c r="B31" s="36"/>
      <c r="C31" s="19"/>
      <c r="D31" s="19"/>
      <c r="E31" s="36"/>
      <c r="F31" s="36"/>
      <c r="G31" s="36"/>
      <c r="H31" s="36"/>
      <c r="I31" s="38"/>
      <c r="J31" s="38"/>
      <c r="K31" s="38"/>
    </row>
    <row r="32" spans="2:19" s="39" customFormat="1" x14ac:dyDescent="0.15">
      <c r="B32" s="36"/>
      <c r="C32" s="19"/>
      <c r="D32" s="19"/>
      <c r="E32" s="36"/>
      <c r="F32" s="36"/>
      <c r="G32" s="36"/>
      <c r="H32" s="36"/>
      <c r="I32" s="38"/>
      <c r="J32" s="38"/>
      <c r="K32" s="38"/>
    </row>
    <row r="33" spans="2:11" s="39" customFormat="1" x14ac:dyDescent="0.15">
      <c r="B33" s="43"/>
      <c r="C33" s="9"/>
      <c r="D33" s="9"/>
      <c r="E33" s="43"/>
      <c r="F33" s="43"/>
      <c r="G33" s="43"/>
      <c r="H33" s="43"/>
      <c r="I33" s="38"/>
      <c r="J33" s="38"/>
      <c r="K33" s="38"/>
    </row>
    <row r="34" spans="2:11" x14ac:dyDescent="0.15">
      <c r="I34" s="24"/>
      <c r="J34" s="24"/>
      <c r="K34" s="24"/>
    </row>
    <row r="35" spans="2:11" x14ac:dyDescent="0.15">
      <c r="I35" s="24"/>
      <c r="J35" s="24"/>
      <c r="K35" s="24"/>
    </row>
    <row r="36" spans="2:11" x14ac:dyDescent="0.15">
      <c r="I36" s="24"/>
      <c r="J36" s="24"/>
      <c r="K36" s="24"/>
    </row>
    <row r="37" spans="2:11" x14ac:dyDescent="0.15">
      <c r="I37" s="24"/>
      <c r="J37" s="24"/>
      <c r="K37" s="24"/>
    </row>
    <row r="38" spans="2:11" x14ac:dyDescent="0.15">
      <c r="I38" s="24"/>
      <c r="J38" s="24"/>
      <c r="K38" s="24"/>
    </row>
    <row r="39" spans="2:11" x14ac:dyDescent="0.15">
      <c r="I39" s="24"/>
      <c r="J39" s="24"/>
      <c r="K39" s="24"/>
    </row>
    <row r="40" spans="2:11" x14ac:dyDescent="0.15">
      <c r="I40" s="24"/>
      <c r="J40" s="24"/>
      <c r="K40" s="24"/>
    </row>
    <row r="41" spans="2:11" x14ac:dyDescent="0.15">
      <c r="I41" s="24"/>
      <c r="J41" s="24"/>
      <c r="K41" s="24"/>
    </row>
    <row r="42" spans="2:11" x14ac:dyDescent="0.15">
      <c r="I42" s="24"/>
      <c r="J42" s="24"/>
      <c r="K42" s="24"/>
    </row>
    <row r="43" spans="2:11" x14ac:dyDescent="0.15">
      <c r="I43" s="24"/>
      <c r="J43" s="24"/>
      <c r="K43" s="24"/>
    </row>
    <row r="44" spans="2:11" x14ac:dyDescent="0.15">
      <c r="I44" s="24"/>
      <c r="J44" s="24"/>
      <c r="K44" s="24"/>
    </row>
    <row r="45" spans="2:11" x14ac:dyDescent="0.15">
      <c r="I45" s="24"/>
      <c r="J45" s="24"/>
      <c r="K45" s="24"/>
    </row>
    <row r="46" spans="2:11" x14ac:dyDescent="0.15">
      <c r="I46" s="24"/>
      <c r="J46" s="24"/>
      <c r="K46" s="24"/>
    </row>
    <row r="47" spans="2:11" x14ac:dyDescent="0.15">
      <c r="I47" s="24"/>
      <c r="J47" s="24"/>
      <c r="K47" s="24"/>
    </row>
    <row r="48" spans="2:11" x14ac:dyDescent="0.15">
      <c r="I48" s="24"/>
      <c r="J48" s="24"/>
      <c r="K48" s="24"/>
    </row>
    <row r="49" spans="9:11" x14ac:dyDescent="0.15">
      <c r="I49" s="24"/>
      <c r="J49" s="24"/>
      <c r="K49" s="24"/>
    </row>
    <row r="50" spans="9:11" x14ac:dyDescent="0.15">
      <c r="I50" s="24"/>
      <c r="J50" s="24"/>
      <c r="K50" s="24"/>
    </row>
    <row r="51" spans="9:11" x14ac:dyDescent="0.15">
      <c r="I51" s="24"/>
      <c r="J51" s="24"/>
      <c r="K51" s="24"/>
    </row>
    <row r="52" spans="9:11" x14ac:dyDescent="0.15">
      <c r="I52" s="24"/>
      <c r="J52" s="24"/>
      <c r="K52" s="24"/>
    </row>
    <row r="53" spans="9:11" x14ac:dyDescent="0.15">
      <c r="I53" s="24"/>
      <c r="J53" s="24"/>
      <c r="K53" s="24"/>
    </row>
    <row r="54" spans="9:11" x14ac:dyDescent="0.15">
      <c r="I54" s="24"/>
      <c r="J54" s="24"/>
      <c r="K54" s="24"/>
    </row>
    <row r="55" spans="9:11" x14ac:dyDescent="0.15">
      <c r="I55" s="24"/>
      <c r="J55" s="24"/>
      <c r="K55" s="24"/>
    </row>
    <row r="56" spans="9:11" x14ac:dyDescent="0.15">
      <c r="I56" s="24"/>
      <c r="J56" s="24"/>
      <c r="K56" s="24"/>
    </row>
    <row r="57" spans="9:11" x14ac:dyDescent="0.15">
      <c r="I57" s="24"/>
      <c r="J57" s="24"/>
      <c r="K57" s="24"/>
    </row>
    <row r="58" spans="9:11" x14ac:dyDescent="0.15">
      <c r="I58" s="24"/>
      <c r="J58" s="24"/>
      <c r="K58" s="24"/>
    </row>
    <row r="59" spans="9:11" x14ac:dyDescent="0.15">
      <c r="I59" s="24"/>
      <c r="J59" s="24"/>
      <c r="K59" s="24"/>
    </row>
    <row r="60" spans="9:11" x14ac:dyDescent="0.15">
      <c r="I60" s="24"/>
      <c r="J60" s="24"/>
      <c r="K60" s="24"/>
    </row>
    <row r="61" spans="9:11" x14ac:dyDescent="0.15">
      <c r="I61" s="24"/>
      <c r="J61" s="24"/>
      <c r="K61" s="24"/>
    </row>
    <row r="62" spans="9:11" x14ac:dyDescent="0.15">
      <c r="I62" s="24"/>
      <c r="J62" s="24"/>
      <c r="K62" s="24"/>
    </row>
    <row r="63" spans="9:11" x14ac:dyDescent="0.15">
      <c r="I63" s="24"/>
      <c r="J63" s="24"/>
      <c r="K63" s="24"/>
    </row>
    <row r="64" spans="9:11" x14ac:dyDescent="0.15">
      <c r="I64" s="24"/>
      <c r="J64" s="24"/>
      <c r="K64" s="24"/>
    </row>
    <row r="65" spans="9:11" x14ac:dyDescent="0.15">
      <c r="I65" s="24"/>
      <c r="J65" s="24"/>
      <c r="K65" s="24"/>
    </row>
    <row r="66" spans="9:11" x14ac:dyDescent="0.15">
      <c r="I66" s="24"/>
      <c r="J66" s="24"/>
      <c r="K66" s="24"/>
    </row>
    <row r="67" spans="9:11" x14ac:dyDescent="0.15">
      <c r="I67" s="24"/>
      <c r="J67" s="24"/>
      <c r="K67" s="24"/>
    </row>
    <row r="68" spans="9:11" x14ac:dyDescent="0.15">
      <c r="I68" s="24"/>
      <c r="J68" s="24"/>
      <c r="K68" s="24"/>
    </row>
    <row r="69" spans="9:11" x14ac:dyDescent="0.15">
      <c r="I69" s="24"/>
      <c r="J69" s="24"/>
      <c r="K69" s="24"/>
    </row>
    <row r="70" spans="9:11" x14ac:dyDescent="0.15">
      <c r="I70" s="24"/>
      <c r="J70" s="24"/>
      <c r="K70" s="24"/>
    </row>
    <row r="71" spans="9:11" x14ac:dyDescent="0.15">
      <c r="I71" s="24"/>
      <c r="J71" s="24"/>
      <c r="K71" s="24"/>
    </row>
    <row r="72" spans="9:11" x14ac:dyDescent="0.15">
      <c r="I72" s="24"/>
      <c r="J72" s="24"/>
      <c r="K72" s="24"/>
    </row>
    <row r="73" spans="9:11" x14ac:dyDescent="0.15">
      <c r="I73" s="24"/>
      <c r="J73" s="24"/>
      <c r="K73" s="24"/>
    </row>
    <row r="74" spans="9:11" x14ac:dyDescent="0.15">
      <c r="I74" s="24"/>
      <c r="J74" s="24"/>
      <c r="K74" s="24"/>
    </row>
    <row r="75" spans="9:11" x14ac:dyDescent="0.15">
      <c r="I75" s="24"/>
      <c r="J75" s="24"/>
      <c r="K75" s="24"/>
    </row>
    <row r="76" spans="9:11" x14ac:dyDescent="0.15">
      <c r="I76" s="24"/>
      <c r="J76" s="24"/>
      <c r="K76" s="24"/>
    </row>
    <row r="77" spans="9:11" x14ac:dyDescent="0.15">
      <c r="I77" s="24"/>
      <c r="J77" s="24"/>
      <c r="K77" s="24"/>
    </row>
    <row r="78" spans="9:11" x14ac:dyDescent="0.15">
      <c r="I78" s="24"/>
      <c r="J78" s="24"/>
      <c r="K78" s="24"/>
    </row>
    <row r="79" spans="9:11" x14ac:dyDescent="0.15">
      <c r="I79" s="24"/>
      <c r="J79" s="24"/>
      <c r="K79" s="24"/>
    </row>
    <row r="80" spans="9:11" x14ac:dyDescent="0.15">
      <c r="I80" s="24"/>
      <c r="J80" s="24"/>
      <c r="K80" s="24"/>
    </row>
    <row r="81" spans="9:11" x14ac:dyDescent="0.15">
      <c r="I81" s="24"/>
      <c r="J81" s="24"/>
      <c r="K81" s="24"/>
    </row>
    <row r="82" spans="9:11" x14ac:dyDescent="0.15">
      <c r="I82" s="24"/>
      <c r="J82" s="24"/>
      <c r="K82" s="24"/>
    </row>
    <row r="83" spans="9:11" x14ac:dyDescent="0.15">
      <c r="I83" s="24"/>
      <c r="J83" s="24"/>
      <c r="K83" s="24"/>
    </row>
    <row r="84" spans="9:11" x14ac:dyDescent="0.15">
      <c r="I84" s="24"/>
      <c r="J84" s="24"/>
      <c r="K84" s="24"/>
    </row>
    <row r="85" spans="9:11" x14ac:dyDescent="0.15">
      <c r="I85" s="24"/>
      <c r="J85" s="24"/>
      <c r="K85" s="24"/>
    </row>
    <row r="86" spans="9:11" x14ac:dyDescent="0.15">
      <c r="I86" s="24"/>
      <c r="J86" s="24"/>
      <c r="K86" s="24"/>
    </row>
    <row r="87" spans="9:11" x14ac:dyDescent="0.15">
      <c r="I87" s="24"/>
      <c r="J87" s="24"/>
      <c r="K87" s="24"/>
    </row>
    <row r="88" spans="9:11" x14ac:dyDescent="0.15">
      <c r="I88" s="24"/>
      <c r="J88" s="24"/>
      <c r="K88" s="24"/>
    </row>
    <row r="89" spans="9:11" x14ac:dyDescent="0.15">
      <c r="I89" s="24"/>
      <c r="J89" s="24"/>
      <c r="K89" s="24"/>
    </row>
    <row r="90" spans="9:11" x14ac:dyDescent="0.15">
      <c r="I90" s="24"/>
      <c r="J90" s="24"/>
      <c r="K90" s="24"/>
    </row>
    <row r="91" spans="9:11" x14ac:dyDescent="0.15">
      <c r="I91" s="24"/>
      <c r="J91" s="24"/>
      <c r="K91" s="24"/>
    </row>
    <row r="92" spans="9:11" x14ac:dyDescent="0.15">
      <c r="I92" s="24"/>
      <c r="J92" s="24"/>
      <c r="K92" s="24"/>
    </row>
    <row r="93" spans="9:11" x14ac:dyDescent="0.15">
      <c r="I93" s="24"/>
      <c r="J93" s="24"/>
      <c r="K93" s="24"/>
    </row>
    <row r="94" spans="9:11" x14ac:dyDescent="0.15">
      <c r="I94" s="24"/>
      <c r="J94" s="24"/>
      <c r="K94" s="24"/>
    </row>
    <row r="95" spans="9:11" x14ac:dyDescent="0.15">
      <c r="I95" s="24"/>
      <c r="J95" s="24"/>
      <c r="K95" s="24"/>
    </row>
    <row r="96" spans="9:11" x14ac:dyDescent="0.15">
      <c r="I96" s="24"/>
      <c r="J96" s="24"/>
      <c r="K96" s="24"/>
    </row>
    <row r="97" spans="9:11" x14ac:dyDescent="0.15">
      <c r="I97" s="24"/>
      <c r="J97" s="24"/>
      <c r="K97" s="24"/>
    </row>
    <row r="98" spans="9:11" x14ac:dyDescent="0.15">
      <c r="I98" s="24"/>
      <c r="J98" s="24"/>
      <c r="K98" s="24"/>
    </row>
    <row r="99" spans="9:11" x14ac:dyDescent="0.15">
      <c r="I99" s="24"/>
      <c r="J99" s="24"/>
      <c r="K99" s="24"/>
    </row>
    <row r="100" spans="9:11" x14ac:dyDescent="0.15">
      <c r="I100" s="24"/>
      <c r="J100" s="24"/>
      <c r="K100" s="24"/>
    </row>
    <row r="101" spans="9:11" x14ac:dyDescent="0.15">
      <c r="I101" s="24"/>
      <c r="J101" s="24"/>
      <c r="K101" s="24"/>
    </row>
    <row r="102" spans="9:11" x14ac:dyDescent="0.15">
      <c r="I102" s="24"/>
      <c r="J102" s="24"/>
      <c r="K102" s="24"/>
    </row>
    <row r="103" spans="9:11" x14ac:dyDescent="0.15">
      <c r="I103" s="24"/>
      <c r="J103" s="24"/>
      <c r="K103" s="24"/>
    </row>
    <row r="104" spans="9:11" x14ac:dyDescent="0.15">
      <c r="I104" s="24"/>
      <c r="J104" s="24"/>
      <c r="K104" s="24"/>
    </row>
    <row r="105" spans="9:11" x14ac:dyDescent="0.15">
      <c r="I105" s="24"/>
      <c r="J105" s="24"/>
      <c r="K105" s="24"/>
    </row>
    <row r="106" spans="9:11" x14ac:dyDescent="0.15">
      <c r="I106" s="24"/>
      <c r="J106" s="24"/>
      <c r="K106" s="24"/>
    </row>
    <row r="107" spans="9:11" x14ac:dyDescent="0.15">
      <c r="I107" s="24"/>
      <c r="J107" s="24"/>
      <c r="K107" s="24"/>
    </row>
    <row r="108" spans="9:11" x14ac:dyDescent="0.15">
      <c r="I108" s="24"/>
      <c r="J108" s="24"/>
      <c r="K108" s="24"/>
    </row>
    <row r="109" spans="9:11" x14ac:dyDescent="0.15">
      <c r="I109" s="24"/>
      <c r="J109" s="24"/>
      <c r="K109" s="24"/>
    </row>
    <row r="110" spans="9:11" x14ac:dyDescent="0.15">
      <c r="I110" s="24"/>
      <c r="J110" s="24"/>
      <c r="K110" s="24"/>
    </row>
    <row r="111" spans="9:11" x14ac:dyDescent="0.15">
      <c r="I111" s="24"/>
      <c r="J111" s="24"/>
      <c r="K111" s="24"/>
    </row>
    <row r="112" spans="9:11" x14ac:dyDescent="0.15">
      <c r="I112" s="24"/>
      <c r="J112" s="24"/>
      <c r="K112" s="24"/>
    </row>
    <row r="113" spans="9:11" x14ac:dyDescent="0.15">
      <c r="I113" s="24"/>
      <c r="J113" s="24"/>
      <c r="K113" s="24"/>
    </row>
    <row r="114" spans="9:11" x14ac:dyDescent="0.15">
      <c r="I114" s="24"/>
      <c r="J114" s="24"/>
      <c r="K114" s="24"/>
    </row>
    <row r="115" spans="9:11" x14ac:dyDescent="0.15">
      <c r="I115" s="24"/>
      <c r="J115" s="24"/>
      <c r="K115" s="24"/>
    </row>
    <row r="116" spans="9:11" x14ac:dyDescent="0.15">
      <c r="I116" s="24"/>
      <c r="J116" s="24"/>
      <c r="K116" s="24"/>
    </row>
    <row r="117" spans="9:11" x14ac:dyDescent="0.15">
      <c r="I117" s="24"/>
      <c r="J117" s="24"/>
      <c r="K117" s="24"/>
    </row>
    <row r="118" spans="9:11" x14ac:dyDescent="0.15">
      <c r="I118" s="24"/>
      <c r="J118" s="24"/>
      <c r="K118" s="24"/>
    </row>
    <row r="119" spans="9:11" x14ac:dyDescent="0.15">
      <c r="I119" s="24"/>
      <c r="J119" s="24"/>
      <c r="K119" s="24"/>
    </row>
    <row r="120" spans="9:11" x14ac:dyDescent="0.15">
      <c r="I120" s="24"/>
      <c r="J120" s="24"/>
      <c r="K120" s="24"/>
    </row>
    <row r="121" spans="9:11" x14ac:dyDescent="0.15">
      <c r="I121" s="24"/>
      <c r="J121" s="24"/>
      <c r="K121" s="24"/>
    </row>
    <row r="122" spans="9:11" x14ac:dyDescent="0.15">
      <c r="I122" s="24"/>
      <c r="J122" s="24"/>
      <c r="K122" s="24"/>
    </row>
    <row r="123" spans="9:11" x14ac:dyDescent="0.15">
      <c r="I123" s="24"/>
      <c r="J123" s="24"/>
      <c r="K123" s="24"/>
    </row>
    <row r="124" spans="9:11" x14ac:dyDescent="0.15">
      <c r="I124" s="24"/>
      <c r="J124" s="24"/>
      <c r="K124" s="24"/>
    </row>
    <row r="125" spans="9:11" x14ac:dyDescent="0.15">
      <c r="I125" s="24"/>
      <c r="J125" s="24"/>
      <c r="K125" s="24"/>
    </row>
    <row r="126" spans="9:11" x14ac:dyDescent="0.15">
      <c r="I126" s="24"/>
      <c r="J126" s="24"/>
      <c r="K126" s="24"/>
    </row>
    <row r="127" spans="9:11" x14ac:dyDescent="0.15">
      <c r="I127" s="24"/>
      <c r="J127" s="24"/>
      <c r="K127" s="24"/>
    </row>
    <row r="128" spans="9:11" x14ac:dyDescent="0.15">
      <c r="I128" s="24"/>
      <c r="J128" s="24"/>
      <c r="K128" s="24"/>
    </row>
    <row r="129" spans="9:11" x14ac:dyDescent="0.15">
      <c r="I129" s="24"/>
      <c r="J129" s="24"/>
      <c r="K129" s="24"/>
    </row>
    <row r="130" spans="9:11" x14ac:dyDescent="0.15">
      <c r="I130" s="24"/>
      <c r="J130" s="24"/>
      <c r="K130" s="24"/>
    </row>
    <row r="131" spans="9:11" x14ac:dyDescent="0.15">
      <c r="I131" s="24"/>
      <c r="J131" s="24"/>
      <c r="K131" s="24"/>
    </row>
    <row r="132" spans="9:11" x14ac:dyDescent="0.15">
      <c r="I132" s="24"/>
      <c r="J132" s="24"/>
      <c r="K132" s="24"/>
    </row>
    <row r="133" spans="9:11" x14ac:dyDescent="0.15">
      <c r="I133" s="24"/>
      <c r="J133" s="24"/>
      <c r="K133" s="24"/>
    </row>
    <row r="134" spans="9:11" x14ac:dyDescent="0.15">
      <c r="I134" s="24"/>
      <c r="J134" s="24"/>
      <c r="K134" s="24"/>
    </row>
    <row r="135" spans="9:11" x14ac:dyDescent="0.15">
      <c r="I135" s="24"/>
      <c r="J135" s="24"/>
      <c r="K135" s="24"/>
    </row>
    <row r="136" spans="9:11" x14ac:dyDescent="0.15">
      <c r="I136" s="24"/>
      <c r="J136" s="24"/>
      <c r="K136" s="24"/>
    </row>
    <row r="137" spans="9:11" x14ac:dyDescent="0.15">
      <c r="I137" s="24"/>
      <c r="J137" s="24"/>
      <c r="K137" s="24"/>
    </row>
    <row r="138" spans="9:11" x14ac:dyDescent="0.15">
      <c r="I138" s="24"/>
      <c r="J138" s="24"/>
      <c r="K138" s="24"/>
    </row>
    <row r="139" spans="9:11" x14ac:dyDescent="0.15">
      <c r="I139" s="24"/>
      <c r="J139" s="24"/>
      <c r="K139" s="24"/>
    </row>
    <row r="140" spans="9:11" x14ac:dyDescent="0.15">
      <c r="I140" s="24"/>
      <c r="J140" s="24"/>
      <c r="K140" s="24"/>
    </row>
    <row r="141" spans="9:11" x14ac:dyDescent="0.15">
      <c r="I141" s="24"/>
      <c r="J141" s="24"/>
      <c r="K141" s="24"/>
    </row>
    <row r="142" spans="9:11" x14ac:dyDescent="0.15">
      <c r="I142" s="24"/>
      <c r="J142" s="24"/>
      <c r="K142" s="24"/>
    </row>
    <row r="143" spans="9:11" x14ac:dyDescent="0.15">
      <c r="I143" s="24"/>
      <c r="J143" s="24"/>
      <c r="K143" s="24"/>
    </row>
    <row r="144" spans="9:11" x14ac:dyDescent="0.15">
      <c r="I144" s="24"/>
      <c r="J144" s="24"/>
      <c r="K144" s="24"/>
    </row>
    <row r="145" spans="9:11" x14ac:dyDescent="0.15">
      <c r="I145" s="24"/>
      <c r="J145" s="24"/>
      <c r="K145" s="24"/>
    </row>
    <row r="146" spans="9:11" x14ac:dyDescent="0.15">
      <c r="I146" s="24"/>
      <c r="J146" s="24"/>
      <c r="K146" s="24"/>
    </row>
    <row r="147" spans="9:11" x14ac:dyDescent="0.15">
      <c r="I147" s="24"/>
      <c r="J147" s="24"/>
      <c r="K147" s="24"/>
    </row>
    <row r="148" spans="9:11" x14ac:dyDescent="0.15">
      <c r="I148" s="24"/>
      <c r="J148" s="24"/>
      <c r="K148" s="24"/>
    </row>
    <row r="149" spans="9:11" x14ac:dyDescent="0.15">
      <c r="I149" s="24"/>
      <c r="J149" s="24"/>
      <c r="K149" s="24"/>
    </row>
    <row r="150" spans="9:11" x14ac:dyDescent="0.15">
      <c r="I150" s="24"/>
      <c r="J150" s="24"/>
      <c r="K150" s="24"/>
    </row>
    <row r="151" spans="9:11" x14ac:dyDescent="0.15">
      <c r="I151" s="24"/>
      <c r="J151" s="24"/>
      <c r="K151" s="24"/>
    </row>
    <row r="152" spans="9:11" x14ac:dyDescent="0.15">
      <c r="I152" s="24"/>
      <c r="J152" s="24"/>
      <c r="K152" s="24"/>
    </row>
    <row r="153" spans="9:11" x14ac:dyDescent="0.15">
      <c r="I153" s="24"/>
      <c r="J153" s="24"/>
      <c r="K153" s="24"/>
    </row>
    <row r="154" spans="9:11" x14ac:dyDescent="0.15">
      <c r="I154" s="24"/>
      <c r="J154" s="24"/>
      <c r="K154" s="24"/>
    </row>
    <row r="155" spans="9:11" x14ac:dyDescent="0.15">
      <c r="I155" s="24"/>
      <c r="J155" s="24"/>
      <c r="K155" s="24"/>
    </row>
    <row r="156" spans="9:11" x14ac:dyDescent="0.15">
      <c r="I156" s="24"/>
      <c r="J156" s="24"/>
      <c r="K156" s="24"/>
    </row>
    <row r="157" spans="9:11" x14ac:dyDescent="0.15">
      <c r="I157" s="24"/>
      <c r="J157" s="24"/>
      <c r="K157" s="24"/>
    </row>
    <row r="158" spans="9:11" x14ac:dyDescent="0.15">
      <c r="I158" s="24"/>
      <c r="J158" s="24"/>
      <c r="K158" s="24"/>
    </row>
    <row r="159" spans="9:11" x14ac:dyDescent="0.15">
      <c r="I159" s="24"/>
      <c r="J159" s="24"/>
      <c r="K159" s="24"/>
    </row>
    <row r="160" spans="9:11" x14ac:dyDescent="0.15">
      <c r="I160" s="24"/>
      <c r="J160" s="24"/>
      <c r="K160" s="24"/>
    </row>
    <row r="161" spans="9:11" x14ac:dyDescent="0.15">
      <c r="I161" s="24"/>
      <c r="J161" s="24"/>
      <c r="K161" s="24"/>
    </row>
  </sheetData>
  <mergeCells count="6">
    <mergeCell ref="G22:H22"/>
    <mergeCell ref="F6:H6"/>
    <mergeCell ref="F7:H7"/>
    <mergeCell ref="G8:H8"/>
    <mergeCell ref="G13:H13"/>
    <mergeCell ref="F18:H18"/>
  </mergeCells>
  <phoneticPr fontId="2"/>
  <pageMargins left="0" right="0" top="0" bottom="0" header="0.27559055118110237" footer="0.19685039370078741"/>
  <pageSetup paperSize="9" scale="6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2"/>
  <sheetViews>
    <sheetView view="pageBreakPreview" zoomScaleNormal="100" zoomScaleSheetLayoutView="100" workbookViewId="0"/>
  </sheetViews>
  <sheetFormatPr defaultRowHeight="13.5" x14ac:dyDescent="0.15"/>
  <cols>
    <col min="1" max="2" width="3.625" customWidth="1"/>
    <col min="3" max="3" width="36.25" bestFit="1" customWidth="1"/>
    <col min="4" max="4" width="3.625" customWidth="1"/>
    <col min="5" max="5" width="42.625" customWidth="1"/>
    <col min="6" max="10" width="10.375" style="14" customWidth="1"/>
    <col min="11" max="11" width="10.375" customWidth="1"/>
    <col min="12" max="13" width="10.375" style="167" customWidth="1"/>
    <col min="14" max="14" width="10.375" style="268" customWidth="1"/>
    <col min="15" max="15" width="10.375" customWidth="1"/>
    <col min="16" max="17" width="11.5" style="268" customWidth="1"/>
    <col min="18" max="18" width="12" customWidth="1"/>
  </cols>
  <sheetData>
    <row r="1" spans="1:17" x14ac:dyDescent="0.15">
      <c r="A1" s="139"/>
    </row>
    <row r="6" spans="1:17" ht="14.25" thickBot="1" x14ac:dyDescent="0.2">
      <c r="P6" s="218"/>
      <c r="Q6" s="218" t="s">
        <v>578</v>
      </c>
    </row>
    <row r="7" spans="1:17" s="41" customFormat="1" ht="14.25" customHeight="1" thickBot="1" x14ac:dyDescent="0.2">
      <c r="B7" s="60" t="s">
        <v>258</v>
      </c>
      <c r="C7" s="60"/>
      <c r="D7" s="60"/>
      <c r="E7" s="60" t="s">
        <v>261</v>
      </c>
      <c r="F7" s="280" t="s">
        <v>132</v>
      </c>
      <c r="G7" s="280" t="s">
        <v>173</v>
      </c>
      <c r="H7" s="280" t="s">
        <v>135</v>
      </c>
      <c r="I7" s="302" t="s">
        <v>134</v>
      </c>
      <c r="J7" s="302" t="s">
        <v>455</v>
      </c>
      <c r="K7" s="302" t="s">
        <v>456</v>
      </c>
      <c r="L7" s="302" t="s">
        <v>461</v>
      </c>
      <c r="M7" s="302" t="s">
        <v>490</v>
      </c>
      <c r="N7" s="302" t="s">
        <v>491</v>
      </c>
      <c r="O7" s="180" t="s">
        <v>514</v>
      </c>
      <c r="P7" s="302" t="s">
        <v>534</v>
      </c>
      <c r="Q7" s="302" t="s">
        <v>616</v>
      </c>
    </row>
    <row r="8" spans="1:17" s="39" customFormat="1" x14ac:dyDescent="0.15">
      <c r="B8" s="36" t="s">
        <v>259</v>
      </c>
      <c r="C8" s="36"/>
      <c r="D8" s="36" t="s">
        <v>260</v>
      </c>
      <c r="E8" s="36"/>
      <c r="F8" s="303">
        <v>21302</v>
      </c>
      <c r="G8" s="270">
        <v>20811</v>
      </c>
      <c r="H8" s="275">
        <v>20751</v>
      </c>
      <c r="I8" s="275">
        <v>20913</v>
      </c>
      <c r="J8" s="275">
        <v>21037</v>
      </c>
      <c r="K8" s="275">
        <v>21607</v>
      </c>
      <c r="L8" s="275">
        <v>21860</v>
      </c>
      <c r="M8" s="275">
        <v>22152</v>
      </c>
      <c r="N8" s="275">
        <v>22654</v>
      </c>
      <c r="O8" s="275">
        <v>22800</v>
      </c>
      <c r="P8" s="275">
        <v>23192</v>
      </c>
      <c r="Q8" s="275">
        <v>22869</v>
      </c>
    </row>
    <row r="9" spans="1:17" s="32" customFormat="1" x14ac:dyDescent="0.15">
      <c r="B9" s="19"/>
      <c r="C9" s="19" t="s">
        <v>434</v>
      </c>
      <c r="D9" s="19"/>
      <c r="E9" s="19" t="s">
        <v>299</v>
      </c>
      <c r="F9" s="269">
        <v>9162</v>
      </c>
      <c r="G9" s="274">
        <v>9047</v>
      </c>
      <c r="H9" s="283">
        <v>8919</v>
      </c>
      <c r="I9" s="283">
        <v>9607</v>
      </c>
      <c r="J9" s="283">
        <v>9539</v>
      </c>
      <c r="K9" s="283">
        <v>9609</v>
      </c>
      <c r="L9" s="283">
        <v>9420</v>
      </c>
      <c r="M9" s="283">
        <v>9338</v>
      </c>
      <c r="N9" s="283">
        <v>9371</v>
      </c>
      <c r="O9" s="283">
        <v>9295</v>
      </c>
      <c r="P9" s="283">
        <v>9099</v>
      </c>
      <c r="Q9" s="283">
        <v>8948</v>
      </c>
    </row>
    <row r="10" spans="1:17" s="32" customFormat="1" x14ac:dyDescent="0.15">
      <c r="B10" s="19"/>
      <c r="C10" s="19" t="s">
        <v>435</v>
      </c>
      <c r="D10" s="19"/>
      <c r="E10" s="9" t="s">
        <v>300</v>
      </c>
      <c r="F10" s="269">
        <v>1733</v>
      </c>
      <c r="G10" s="274">
        <v>1745</v>
      </c>
      <c r="H10" s="283">
        <v>1924</v>
      </c>
      <c r="I10" s="283">
        <v>1983</v>
      </c>
      <c r="J10" s="283">
        <v>2033</v>
      </c>
      <c r="K10" s="283">
        <v>2131</v>
      </c>
      <c r="L10" s="283">
        <v>2191</v>
      </c>
      <c r="M10" s="283">
        <v>2276</v>
      </c>
      <c r="N10" s="283">
        <v>2356</v>
      </c>
      <c r="O10" s="283">
        <v>2400</v>
      </c>
      <c r="P10" s="283">
        <v>2453</v>
      </c>
      <c r="Q10" s="283">
        <v>2506</v>
      </c>
    </row>
    <row r="11" spans="1:17" s="32" customFormat="1" x14ac:dyDescent="0.15">
      <c r="B11" s="19"/>
      <c r="C11" s="19" t="s">
        <v>49</v>
      </c>
      <c r="D11" s="19"/>
      <c r="E11" s="9" t="s">
        <v>301</v>
      </c>
      <c r="F11" s="269">
        <v>1859</v>
      </c>
      <c r="G11" s="274">
        <v>1867</v>
      </c>
      <c r="H11" s="283">
        <v>1946</v>
      </c>
      <c r="I11" s="283">
        <v>1977</v>
      </c>
      <c r="J11" s="283">
        <v>1972</v>
      </c>
      <c r="K11" s="283">
        <v>1997</v>
      </c>
      <c r="L11" s="283">
        <v>2080</v>
      </c>
      <c r="M11" s="283">
        <v>2167</v>
      </c>
      <c r="N11" s="283">
        <v>2323</v>
      </c>
      <c r="O11" s="276"/>
      <c r="P11" s="276"/>
      <c r="Q11" s="276"/>
    </row>
    <row r="12" spans="1:17" s="171" customFormat="1" x14ac:dyDescent="0.15">
      <c r="B12" s="19"/>
      <c r="C12" s="186" t="s">
        <v>519</v>
      </c>
      <c r="D12" s="278"/>
      <c r="E12" s="278" t="s">
        <v>520</v>
      </c>
      <c r="F12" s="276"/>
      <c r="G12" s="276"/>
      <c r="H12" s="276"/>
      <c r="I12" s="276"/>
      <c r="J12" s="276"/>
      <c r="K12" s="276"/>
      <c r="L12" s="276"/>
      <c r="M12" s="276"/>
      <c r="N12" s="276"/>
      <c r="O12" s="283">
        <v>1026</v>
      </c>
      <c r="P12" s="283">
        <v>1093</v>
      </c>
      <c r="Q12" s="283">
        <v>1124</v>
      </c>
    </row>
    <row r="13" spans="1:17" s="171" customFormat="1" x14ac:dyDescent="0.15">
      <c r="B13" s="19"/>
      <c r="C13" s="186" t="s">
        <v>517</v>
      </c>
      <c r="D13" s="278"/>
      <c r="E13" s="186" t="s">
        <v>518</v>
      </c>
      <c r="F13" s="276"/>
      <c r="G13" s="276"/>
      <c r="H13" s="276"/>
      <c r="I13" s="276"/>
      <c r="J13" s="276"/>
      <c r="K13" s="276"/>
      <c r="L13" s="276"/>
      <c r="M13" s="276"/>
      <c r="N13" s="276"/>
      <c r="O13" s="283">
        <v>1390</v>
      </c>
      <c r="P13" s="283">
        <v>1545</v>
      </c>
      <c r="Q13" s="283">
        <v>1648</v>
      </c>
    </row>
    <row r="14" spans="1:17" s="32" customFormat="1" x14ac:dyDescent="0.15">
      <c r="B14" s="9"/>
      <c r="C14" s="9" t="s">
        <v>437</v>
      </c>
      <c r="D14" s="9"/>
      <c r="E14" s="186" t="s">
        <v>172</v>
      </c>
      <c r="F14" s="269">
        <v>3861</v>
      </c>
      <c r="G14" s="274">
        <v>4065</v>
      </c>
      <c r="H14" s="283">
        <v>4071</v>
      </c>
      <c r="I14" s="276"/>
      <c r="J14" s="276"/>
      <c r="K14" s="276"/>
      <c r="L14" s="276"/>
      <c r="M14" s="276"/>
      <c r="N14" s="276"/>
      <c r="O14" s="276"/>
      <c r="P14" s="276"/>
      <c r="Q14" s="276"/>
    </row>
    <row r="15" spans="1:17" s="171" customFormat="1" x14ac:dyDescent="0.15">
      <c r="B15" s="9"/>
      <c r="C15" s="186" t="s">
        <v>136</v>
      </c>
      <c r="D15" s="9"/>
      <c r="E15" s="9" t="s">
        <v>463</v>
      </c>
      <c r="F15" s="276"/>
      <c r="G15" s="276"/>
      <c r="H15" s="276"/>
      <c r="I15" s="274">
        <v>1320</v>
      </c>
      <c r="J15" s="274">
        <v>1352</v>
      </c>
      <c r="K15" s="283">
        <v>1618</v>
      </c>
      <c r="L15" s="283">
        <v>1799</v>
      </c>
      <c r="M15" s="283">
        <v>1828</v>
      </c>
      <c r="N15" s="283">
        <v>1941</v>
      </c>
      <c r="O15" s="283">
        <v>1995</v>
      </c>
      <c r="P15" s="283">
        <v>2006</v>
      </c>
      <c r="Q15" s="283">
        <v>1801</v>
      </c>
    </row>
    <row r="16" spans="1:17" s="171" customFormat="1" x14ac:dyDescent="0.15">
      <c r="B16" s="9"/>
      <c r="C16" s="186" t="s">
        <v>137</v>
      </c>
      <c r="D16" s="9"/>
      <c r="E16" s="9" t="s">
        <v>462</v>
      </c>
      <c r="F16" s="276"/>
      <c r="G16" s="276"/>
      <c r="H16" s="276"/>
      <c r="I16" s="274">
        <v>2738</v>
      </c>
      <c r="J16" s="274">
        <v>2803</v>
      </c>
      <c r="K16" s="283">
        <v>2792</v>
      </c>
      <c r="L16" s="283">
        <v>2814</v>
      </c>
      <c r="M16" s="283">
        <v>2882</v>
      </c>
      <c r="N16" s="283">
        <v>2946</v>
      </c>
      <c r="O16" s="283">
        <v>2995</v>
      </c>
      <c r="P16" s="283">
        <v>2898</v>
      </c>
      <c r="Q16" s="283">
        <v>2942</v>
      </c>
    </row>
    <row r="17" spans="2:17" s="32" customFormat="1" x14ac:dyDescent="0.15">
      <c r="B17" s="9"/>
      <c r="C17" s="9" t="s">
        <v>418</v>
      </c>
      <c r="D17" s="9"/>
      <c r="E17" s="20" t="s">
        <v>303</v>
      </c>
      <c r="F17" s="269">
        <v>2341</v>
      </c>
      <c r="G17" s="274">
        <v>2313</v>
      </c>
      <c r="H17" s="283">
        <v>2158</v>
      </c>
      <c r="I17" s="283">
        <v>2181</v>
      </c>
      <c r="J17" s="283">
        <v>2199</v>
      </c>
      <c r="K17" s="283">
        <v>2296</v>
      </c>
      <c r="L17" s="283">
        <v>2383</v>
      </c>
      <c r="M17" s="283">
        <v>2480</v>
      </c>
      <c r="N17" s="283">
        <v>2530</v>
      </c>
      <c r="O17" s="283">
        <v>2475</v>
      </c>
      <c r="P17" s="283">
        <v>2562</v>
      </c>
      <c r="Q17" s="283">
        <v>2228</v>
      </c>
    </row>
    <row r="18" spans="2:17" s="32" customFormat="1" x14ac:dyDescent="0.15">
      <c r="B18" s="9"/>
      <c r="C18" s="9" t="s">
        <v>436</v>
      </c>
      <c r="D18" s="9"/>
      <c r="E18" s="20" t="s">
        <v>304</v>
      </c>
      <c r="F18" s="269">
        <v>731</v>
      </c>
      <c r="G18" s="274">
        <v>692</v>
      </c>
      <c r="H18" s="283">
        <v>658</v>
      </c>
      <c r="I18" s="276"/>
      <c r="J18" s="276"/>
      <c r="K18" s="276"/>
      <c r="L18" s="276"/>
      <c r="M18" s="276"/>
      <c r="N18" s="276"/>
      <c r="O18" s="276"/>
      <c r="P18" s="276"/>
      <c r="Q18" s="276"/>
    </row>
    <row r="19" spans="2:17" s="32" customFormat="1" x14ac:dyDescent="0.15">
      <c r="B19" s="20"/>
      <c r="C19" s="20" t="s">
        <v>577</v>
      </c>
      <c r="D19" s="20"/>
      <c r="E19" s="206" t="s">
        <v>580</v>
      </c>
      <c r="F19" s="269">
        <v>1351</v>
      </c>
      <c r="G19" s="274">
        <v>818</v>
      </c>
      <c r="H19" s="283">
        <v>800</v>
      </c>
      <c r="I19" s="283">
        <v>819</v>
      </c>
      <c r="J19" s="283">
        <v>856</v>
      </c>
      <c r="K19" s="283">
        <v>870</v>
      </c>
      <c r="L19" s="283">
        <v>883</v>
      </c>
      <c r="M19" s="283">
        <v>871</v>
      </c>
      <c r="N19" s="283">
        <v>864</v>
      </c>
      <c r="O19" s="283">
        <v>907</v>
      </c>
      <c r="P19" s="283">
        <v>1204</v>
      </c>
      <c r="Q19" s="283">
        <v>1315</v>
      </c>
    </row>
    <row r="20" spans="2:17" s="32" customFormat="1" x14ac:dyDescent="0.15">
      <c r="B20" s="20"/>
      <c r="C20" s="20" t="s">
        <v>69</v>
      </c>
      <c r="D20" s="20"/>
      <c r="E20" s="20" t="s">
        <v>70</v>
      </c>
      <c r="F20" s="269">
        <v>264</v>
      </c>
      <c r="G20" s="274">
        <v>264</v>
      </c>
      <c r="H20" s="283">
        <v>275</v>
      </c>
      <c r="I20" s="283">
        <v>288</v>
      </c>
      <c r="J20" s="283">
        <v>283</v>
      </c>
      <c r="K20" s="283">
        <v>294</v>
      </c>
      <c r="L20" s="283">
        <v>290</v>
      </c>
      <c r="M20" s="283">
        <v>310</v>
      </c>
      <c r="N20" s="283">
        <v>323</v>
      </c>
      <c r="O20" s="283">
        <v>317</v>
      </c>
      <c r="P20" s="283">
        <v>332</v>
      </c>
      <c r="Q20" s="283">
        <v>357</v>
      </c>
    </row>
    <row r="21" spans="2:17" s="39" customFormat="1" x14ac:dyDescent="0.15">
      <c r="B21" s="37"/>
      <c r="C21" s="37"/>
      <c r="D21" s="37"/>
      <c r="E21" s="20"/>
      <c r="F21" s="38"/>
      <c r="G21" s="38"/>
      <c r="H21" s="38"/>
      <c r="I21" s="38"/>
      <c r="J21" s="38"/>
    </row>
    <row r="22" spans="2:17" s="39" customFormat="1" x14ac:dyDescent="0.15">
      <c r="B22" s="37"/>
      <c r="C22" s="37"/>
      <c r="D22" s="37"/>
      <c r="F22" s="38"/>
      <c r="G22" s="38"/>
      <c r="H22" s="38"/>
      <c r="I22" s="38"/>
      <c r="J22" s="38"/>
    </row>
    <row r="23" spans="2:17" s="26" customFormat="1" x14ac:dyDescent="0.15">
      <c r="F23" s="31"/>
      <c r="G23" s="31"/>
      <c r="H23" s="31"/>
      <c r="I23" s="31"/>
      <c r="J23" s="31"/>
      <c r="L23" s="170"/>
      <c r="M23" s="170"/>
      <c r="N23" s="247"/>
      <c r="P23" s="247"/>
      <c r="Q23" s="247"/>
    </row>
    <row r="24" spans="2:17" s="26" customFormat="1" x14ac:dyDescent="0.15">
      <c r="F24" s="31"/>
      <c r="G24" s="31"/>
      <c r="H24" s="31"/>
      <c r="I24" s="31"/>
      <c r="J24" s="31"/>
      <c r="L24" s="170"/>
      <c r="M24" s="170"/>
      <c r="N24" s="247"/>
      <c r="P24" s="247"/>
      <c r="Q24" s="247"/>
    </row>
    <row r="25" spans="2:17" s="26" customFormat="1" x14ac:dyDescent="0.15">
      <c r="F25" s="31"/>
      <c r="G25" s="31"/>
      <c r="H25" s="31"/>
      <c r="I25" s="31"/>
      <c r="J25" s="31"/>
      <c r="L25" s="170"/>
      <c r="M25" s="170"/>
      <c r="N25" s="247"/>
      <c r="P25" s="247"/>
      <c r="Q25" s="247"/>
    </row>
    <row r="26" spans="2:17" s="26" customFormat="1" x14ac:dyDescent="0.15">
      <c r="F26" s="31"/>
      <c r="G26" s="31"/>
      <c r="H26" s="31"/>
      <c r="I26" s="31"/>
      <c r="J26" s="31"/>
      <c r="L26" s="170"/>
      <c r="M26" s="170"/>
      <c r="N26" s="247"/>
      <c r="P26" s="247"/>
      <c r="Q26" s="247"/>
    </row>
    <row r="27" spans="2:17" s="26" customFormat="1" x14ac:dyDescent="0.15">
      <c r="F27" s="31"/>
      <c r="G27" s="31"/>
      <c r="H27" s="31"/>
      <c r="I27" s="31"/>
      <c r="J27" s="31"/>
      <c r="L27" s="170"/>
      <c r="M27" s="170"/>
      <c r="N27" s="247"/>
      <c r="P27" s="247"/>
      <c r="Q27" s="247"/>
    </row>
    <row r="28" spans="2:17" s="26" customFormat="1" x14ac:dyDescent="0.15">
      <c r="F28" s="31"/>
      <c r="G28" s="31"/>
      <c r="H28" s="31"/>
      <c r="I28" s="31"/>
      <c r="J28" s="31"/>
      <c r="L28" s="170"/>
      <c r="M28" s="170"/>
      <c r="N28" s="247"/>
      <c r="P28" s="247"/>
      <c r="Q28" s="247"/>
    </row>
    <row r="29" spans="2:17" s="26" customFormat="1" x14ac:dyDescent="0.15">
      <c r="F29" s="31"/>
      <c r="G29" s="31"/>
      <c r="H29" s="31"/>
      <c r="I29" s="31"/>
      <c r="J29" s="31"/>
      <c r="L29" s="170"/>
      <c r="M29" s="170"/>
      <c r="N29" s="247"/>
      <c r="P29" s="247"/>
      <c r="Q29" s="247"/>
    </row>
    <row r="30" spans="2:17" s="26" customFormat="1" x14ac:dyDescent="0.15">
      <c r="F30" s="31"/>
      <c r="G30" s="31"/>
      <c r="H30" s="31"/>
      <c r="I30" s="31"/>
      <c r="J30" s="31"/>
      <c r="L30" s="170"/>
      <c r="M30" s="170"/>
      <c r="N30" s="247"/>
      <c r="P30" s="247"/>
      <c r="Q30" s="247"/>
    </row>
    <row r="31" spans="2:17" s="26" customFormat="1" x14ac:dyDescent="0.15">
      <c r="F31" s="31"/>
      <c r="G31" s="31"/>
      <c r="H31" s="31"/>
      <c r="I31" s="31"/>
      <c r="J31" s="31"/>
      <c r="L31" s="170"/>
      <c r="M31" s="170"/>
      <c r="N31" s="247"/>
      <c r="P31" s="247"/>
      <c r="Q31" s="247"/>
    </row>
    <row r="32" spans="2:17" s="26" customFormat="1" x14ac:dyDescent="0.15">
      <c r="F32" s="31"/>
      <c r="G32" s="31"/>
      <c r="H32" s="31"/>
      <c r="I32" s="31"/>
      <c r="J32" s="31"/>
      <c r="L32" s="170"/>
      <c r="M32" s="170"/>
      <c r="N32" s="247"/>
      <c r="P32" s="247"/>
      <c r="Q32" s="247"/>
    </row>
    <row r="33" spans="6:17" s="26" customFormat="1" x14ac:dyDescent="0.15">
      <c r="F33" s="31"/>
      <c r="G33" s="31"/>
      <c r="H33" s="31"/>
      <c r="I33" s="31"/>
      <c r="J33" s="31"/>
      <c r="L33" s="170"/>
      <c r="M33" s="170"/>
      <c r="N33" s="247"/>
      <c r="P33" s="247"/>
      <c r="Q33" s="247"/>
    </row>
    <row r="34" spans="6:17" s="26" customFormat="1" x14ac:dyDescent="0.15">
      <c r="F34" s="31"/>
      <c r="G34" s="31"/>
      <c r="H34" s="31"/>
      <c r="I34" s="31"/>
      <c r="J34" s="31"/>
      <c r="L34" s="170"/>
      <c r="M34" s="170"/>
      <c r="N34" s="247"/>
      <c r="P34" s="247"/>
      <c r="Q34" s="247"/>
    </row>
    <row r="35" spans="6:17" x14ac:dyDescent="0.15">
      <c r="F35" s="24"/>
      <c r="G35" s="24"/>
      <c r="H35" s="24"/>
      <c r="I35" s="24"/>
      <c r="J35" s="24"/>
    </row>
    <row r="36" spans="6:17" x14ac:dyDescent="0.15">
      <c r="F36" s="24"/>
      <c r="G36" s="24"/>
      <c r="H36" s="24"/>
      <c r="I36" s="24"/>
      <c r="J36" s="24"/>
    </row>
    <row r="37" spans="6:17" x14ac:dyDescent="0.15">
      <c r="F37" s="24"/>
      <c r="G37" s="24"/>
      <c r="H37" s="24"/>
      <c r="I37" s="24"/>
      <c r="J37" s="24"/>
    </row>
    <row r="38" spans="6:17" x14ac:dyDescent="0.15">
      <c r="F38" s="24"/>
      <c r="G38" s="24"/>
      <c r="H38" s="24"/>
      <c r="I38" s="24"/>
      <c r="J38" s="24"/>
    </row>
    <row r="39" spans="6:17" x14ac:dyDescent="0.15">
      <c r="F39" s="24"/>
      <c r="G39" s="24"/>
      <c r="H39" s="24"/>
      <c r="I39" s="24"/>
      <c r="J39" s="24"/>
    </row>
    <row r="40" spans="6:17" x14ac:dyDescent="0.15">
      <c r="F40" s="24"/>
      <c r="G40" s="24"/>
      <c r="H40" s="24"/>
      <c r="I40" s="24"/>
      <c r="J40" s="24"/>
    </row>
    <row r="41" spans="6:17" x14ac:dyDescent="0.15">
      <c r="F41" s="24"/>
      <c r="G41" s="24"/>
      <c r="H41" s="24"/>
      <c r="I41" s="24"/>
      <c r="J41" s="24"/>
    </row>
    <row r="42" spans="6:17" x14ac:dyDescent="0.15">
      <c r="F42" s="24"/>
      <c r="G42" s="24"/>
      <c r="H42" s="24"/>
      <c r="I42" s="24"/>
      <c r="J42" s="24"/>
    </row>
    <row r="43" spans="6:17" x14ac:dyDescent="0.15">
      <c r="F43" s="24"/>
      <c r="G43" s="24"/>
      <c r="H43" s="24"/>
      <c r="I43" s="24"/>
      <c r="J43" s="24"/>
    </row>
    <row r="44" spans="6:17" x14ac:dyDescent="0.15">
      <c r="F44" s="24"/>
      <c r="G44" s="24"/>
      <c r="H44" s="24"/>
      <c r="I44" s="24"/>
      <c r="J44" s="24"/>
    </row>
    <row r="45" spans="6:17" x14ac:dyDescent="0.15">
      <c r="F45" s="24"/>
      <c r="G45" s="24"/>
      <c r="H45" s="24"/>
      <c r="I45" s="24"/>
      <c r="J45" s="24"/>
    </row>
    <row r="46" spans="6:17" x14ac:dyDescent="0.15">
      <c r="F46" s="24"/>
      <c r="G46" s="24"/>
      <c r="H46" s="24"/>
      <c r="I46" s="24"/>
      <c r="J46" s="24"/>
    </row>
    <row r="47" spans="6:17" x14ac:dyDescent="0.15">
      <c r="F47" s="24"/>
      <c r="G47" s="24"/>
      <c r="H47" s="24"/>
      <c r="I47" s="24"/>
      <c r="J47" s="24"/>
    </row>
    <row r="48" spans="6:17" x14ac:dyDescent="0.15">
      <c r="F48" s="24"/>
      <c r="G48" s="24"/>
      <c r="H48" s="24"/>
      <c r="I48" s="24"/>
      <c r="J48" s="24"/>
    </row>
    <row r="49" spans="6:10" x14ac:dyDescent="0.15">
      <c r="F49" s="24"/>
      <c r="G49" s="24"/>
      <c r="H49" s="24"/>
      <c r="I49" s="24"/>
      <c r="J49" s="24"/>
    </row>
    <row r="50" spans="6:10" x14ac:dyDescent="0.15">
      <c r="F50" s="24"/>
      <c r="G50" s="24"/>
      <c r="H50" s="24"/>
      <c r="I50" s="24"/>
      <c r="J50" s="24"/>
    </row>
    <row r="51" spans="6:10" x14ac:dyDescent="0.15">
      <c r="F51" s="24"/>
      <c r="G51" s="24"/>
      <c r="H51" s="24"/>
      <c r="I51" s="24"/>
      <c r="J51" s="24"/>
    </row>
    <row r="52" spans="6:10" x14ac:dyDescent="0.15">
      <c r="F52" s="24"/>
      <c r="G52" s="24"/>
      <c r="H52" s="24"/>
      <c r="I52" s="24"/>
      <c r="J52" s="24"/>
    </row>
    <row r="53" spans="6:10" x14ac:dyDescent="0.15">
      <c r="F53" s="24"/>
      <c r="G53" s="24"/>
      <c r="H53" s="24"/>
      <c r="I53" s="24"/>
      <c r="J53" s="24"/>
    </row>
    <row r="54" spans="6:10" x14ac:dyDescent="0.15">
      <c r="F54" s="24"/>
      <c r="G54" s="24"/>
      <c r="H54" s="24"/>
      <c r="I54" s="24"/>
      <c r="J54" s="24"/>
    </row>
    <row r="55" spans="6:10" x14ac:dyDescent="0.15">
      <c r="F55" s="24"/>
      <c r="G55" s="24"/>
      <c r="H55" s="24"/>
      <c r="I55" s="24"/>
      <c r="J55" s="24"/>
    </row>
    <row r="56" spans="6:10" x14ac:dyDescent="0.15">
      <c r="F56" s="24"/>
      <c r="G56" s="24"/>
      <c r="H56" s="24"/>
      <c r="I56" s="24"/>
      <c r="J56" s="24"/>
    </row>
    <row r="57" spans="6:10" x14ac:dyDescent="0.15">
      <c r="F57" s="24"/>
      <c r="G57" s="24"/>
      <c r="H57" s="24"/>
      <c r="I57" s="24"/>
      <c r="J57" s="24"/>
    </row>
    <row r="58" spans="6:10" x14ac:dyDescent="0.15">
      <c r="F58" s="24"/>
      <c r="G58" s="24"/>
      <c r="H58" s="24"/>
      <c r="I58" s="24"/>
      <c r="J58" s="24"/>
    </row>
    <row r="59" spans="6:10" x14ac:dyDescent="0.15">
      <c r="F59" s="24"/>
      <c r="G59" s="24"/>
      <c r="H59" s="24"/>
      <c r="I59" s="24"/>
      <c r="J59" s="24"/>
    </row>
    <row r="60" spans="6:10" x14ac:dyDescent="0.15">
      <c r="F60" s="24"/>
      <c r="G60" s="24"/>
      <c r="H60" s="24"/>
      <c r="I60" s="24"/>
      <c r="J60" s="24"/>
    </row>
    <row r="61" spans="6:10" x14ac:dyDescent="0.15">
      <c r="F61" s="24"/>
      <c r="G61" s="24"/>
      <c r="H61" s="24"/>
      <c r="I61" s="24"/>
      <c r="J61" s="24"/>
    </row>
    <row r="62" spans="6:10" x14ac:dyDescent="0.15">
      <c r="F62" s="24"/>
      <c r="G62" s="24"/>
      <c r="H62" s="24"/>
      <c r="I62" s="24"/>
      <c r="J62" s="24"/>
    </row>
    <row r="63" spans="6:10" x14ac:dyDescent="0.15">
      <c r="F63" s="24"/>
      <c r="G63" s="24"/>
      <c r="H63" s="24"/>
      <c r="I63" s="24"/>
      <c r="J63" s="24"/>
    </row>
    <row r="64" spans="6:10" x14ac:dyDescent="0.15">
      <c r="F64" s="24"/>
      <c r="G64" s="24"/>
      <c r="H64" s="24"/>
      <c r="I64" s="24"/>
      <c r="J64" s="24"/>
    </row>
    <row r="65" spans="6:10" x14ac:dyDescent="0.15">
      <c r="F65" s="24"/>
      <c r="G65" s="24"/>
      <c r="H65" s="24"/>
      <c r="I65" s="24"/>
      <c r="J65" s="24"/>
    </row>
    <row r="66" spans="6:10" x14ac:dyDescent="0.15">
      <c r="F66" s="24"/>
      <c r="G66" s="24"/>
      <c r="H66" s="24"/>
      <c r="I66" s="24"/>
      <c r="J66" s="24"/>
    </row>
    <row r="67" spans="6:10" x14ac:dyDescent="0.15">
      <c r="F67" s="24"/>
      <c r="G67" s="24"/>
      <c r="H67" s="24"/>
      <c r="I67" s="24"/>
      <c r="J67" s="24"/>
    </row>
    <row r="68" spans="6:10" x14ac:dyDescent="0.15">
      <c r="F68" s="24"/>
      <c r="G68" s="24"/>
      <c r="H68" s="24"/>
      <c r="I68" s="24"/>
      <c r="J68" s="24"/>
    </row>
    <row r="69" spans="6:10" x14ac:dyDescent="0.15">
      <c r="F69" s="24"/>
      <c r="G69" s="24"/>
      <c r="H69" s="24"/>
      <c r="I69" s="24"/>
      <c r="J69" s="24"/>
    </row>
    <row r="70" spans="6:10" x14ac:dyDescent="0.15">
      <c r="F70" s="24"/>
      <c r="G70" s="24"/>
      <c r="H70" s="24"/>
      <c r="I70" s="24"/>
      <c r="J70" s="24"/>
    </row>
    <row r="71" spans="6:10" x14ac:dyDescent="0.15">
      <c r="F71" s="24"/>
      <c r="G71" s="24"/>
      <c r="H71" s="24"/>
      <c r="I71" s="24"/>
      <c r="J71" s="24"/>
    </row>
    <row r="72" spans="6:10" x14ac:dyDescent="0.15">
      <c r="F72" s="24"/>
      <c r="G72" s="24"/>
      <c r="H72" s="24"/>
      <c r="I72" s="24"/>
      <c r="J72" s="24"/>
    </row>
    <row r="73" spans="6:10" x14ac:dyDescent="0.15">
      <c r="F73" s="24"/>
      <c r="G73" s="24"/>
      <c r="H73" s="24"/>
      <c r="I73" s="24"/>
      <c r="J73" s="24"/>
    </row>
    <row r="74" spans="6:10" x14ac:dyDescent="0.15">
      <c r="F74" s="24"/>
      <c r="G74" s="24"/>
      <c r="H74" s="24"/>
      <c r="I74" s="24"/>
      <c r="J74" s="24"/>
    </row>
    <row r="75" spans="6:10" x14ac:dyDescent="0.15">
      <c r="F75" s="24"/>
      <c r="G75" s="24"/>
      <c r="H75" s="24"/>
      <c r="I75" s="24"/>
      <c r="J75" s="24"/>
    </row>
    <row r="76" spans="6:10" x14ac:dyDescent="0.15">
      <c r="F76" s="24"/>
      <c r="G76" s="24"/>
      <c r="H76" s="24"/>
      <c r="I76" s="24"/>
      <c r="J76" s="24"/>
    </row>
    <row r="77" spans="6:10" x14ac:dyDescent="0.15">
      <c r="F77" s="24"/>
      <c r="G77" s="24"/>
      <c r="H77" s="24"/>
      <c r="I77" s="24"/>
      <c r="J77" s="24"/>
    </row>
    <row r="78" spans="6:10" x14ac:dyDescent="0.15">
      <c r="F78" s="24"/>
      <c r="G78" s="24"/>
      <c r="H78" s="24"/>
      <c r="I78" s="24"/>
      <c r="J78" s="24"/>
    </row>
    <row r="79" spans="6:10" x14ac:dyDescent="0.15">
      <c r="F79" s="24"/>
      <c r="G79" s="24"/>
      <c r="H79" s="24"/>
      <c r="I79" s="24"/>
      <c r="J79" s="24"/>
    </row>
    <row r="80" spans="6:10" x14ac:dyDescent="0.15">
      <c r="F80" s="24"/>
      <c r="G80" s="24"/>
      <c r="H80" s="24"/>
      <c r="I80" s="24"/>
      <c r="J80" s="24"/>
    </row>
    <row r="81" spans="6:10" x14ac:dyDescent="0.15">
      <c r="F81" s="24"/>
      <c r="G81" s="24"/>
      <c r="H81" s="24"/>
      <c r="I81" s="24"/>
      <c r="J81" s="24"/>
    </row>
    <row r="82" spans="6:10" x14ac:dyDescent="0.15">
      <c r="F82" s="24"/>
      <c r="G82" s="24"/>
      <c r="H82" s="24"/>
      <c r="I82" s="24"/>
      <c r="J82" s="24"/>
    </row>
    <row r="83" spans="6:10" x14ac:dyDescent="0.15">
      <c r="F83" s="24"/>
      <c r="G83" s="24"/>
      <c r="H83" s="24"/>
      <c r="I83" s="24"/>
      <c r="J83" s="24"/>
    </row>
    <row r="84" spans="6:10" x14ac:dyDescent="0.15">
      <c r="F84" s="24"/>
      <c r="G84" s="24"/>
      <c r="H84" s="24"/>
      <c r="I84" s="24"/>
      <c r="J84" s="24"/>
    </row>
    <row r="85" spans="6:10" x14ac:dyDescent="0.15">
      <c r="F85" s="24"/>
      <c r="G85" s="24"/>
      <c r="H85" s="24"/>
      <c r="I85" s="24"/>
      <c r="J85" s="24"/>
    </row>
    <row r="86" spans="6:10" x14ac:dyDescent="0.15">
      <c r="F86" s="24"/>
      <c r="G86" s="24"/>
      <c r="H86" s="24"/>
      <c r="I86" s="24"/>
      <c r="J86" s="24"/>
    </row>
    <row r="87" spans="6:10" x14ac:dyDescent="0.15">
      <c r="F87" s="24"/>
      <c r="G87" s="24"/>
      <c r="H87" s="24"/>
      <c r="I87" s="24"/>
      <c r="J87" s="24"/>
    </row>
    <row r="88" spans="6:10" x14ac:dyDescent="0.15">
      <c r="F88" s="24"/>
      <c r="G88" s="24"/>
      <c r="H88" s="24"/>
      <c r="I88" s="24"/>
      <c r="J88" s="24"/>
    </row>
    <row r="89" spans="6:10" x14ac:dyDescent="0.15">
      <c r="F89" s="24"/>
      <c r="G89" s="24"/>
      <c r="H89" s="24"/>
      <c r="I89" s="24"/>
      <c r="J89" s="24"/>
    </row>
    <row r="90" spans="6:10" x14ac:dyDescent="0.15">
      <c r="F90" s="24"/>
      <c r="G90" s="24"/>
      <c r="H90" s="24"/>
      <c r="I90" s="24"/>
      <c r="J90" s="24"/>
    </row>
    <row r="91" spans="6:10" x14ac:dyDescent="0.15">
      <c r="F91" s="24"/>
      <c r="G91" s="24"/>
      <c r="H91" s="24"/>
      <c r="I91" s="24"/>
      <c r="J91" s="24"/>
    </row>
    <row r="92" spans="6:10" x14ac:dyDescent="0.15">
      <c r="F92" s="24"/>
      <c r="G92" s="24"/>
      <c r="H92" s="24"/>
      <c r="I92" s="24"/>
      <c r="J92" s="24"/>
    </row>
    <row r="93" spans="6:10" x14ac:dyDescent="0.15">
      <c r="F93" s="24"/>
      <c r="G93" s="24"/>
      <c r="H93" s="24"/>
      <c r="I93" s="24"/>
      <c r="J93" s="24"/>
    </row>
    <row r="94" spans="6:10" x14ac:dyDescent="0.15">
      <c r="F94" s="24"/>
      <c r="G94" s="24"/>
      <c r="H94" s="24"/>
      <c r="I94" s="24"/>
      <c r="J94" s="24"/>
    </row>
    <row r="95" spans="6:10" x14ac:dyDescent="0.15">
      <c r="F95" s="24"/>
      <c r="G95" s="24"/>
      <c r="H95" s="24"/>
      <c r="I95" s="24"/>
      <c r="J95" s="24"/>
    </row>
    <row r="96" spans="6:10" x14ac:dyDescent="0.15">
      <c r="F96" s="24"/>
      <c r="G96" s="24"/>
      <c r="H96" s="24"/>
      <c r="I96" s="24"/>
      <c r="J96" s="24"/>
    </row>
    <row r="97" spans="6:10" x14ac:dyDescent="0.15">
      <c r="F97" s="24"/>
      <c r="G97" s="24"/>
      <c r="H97" s="24"/>
      <c r="I97" s="24"/>
      <c r="J97" s="24"/>
    </row>
    <row r="98" spans="6:10" x14ac:dyDescent="0.15">
      <c r="F98" s="24"/>
      <c r="G98" s="24"/>
      <c r="H98" s="24"/>
      <c r="I98" s="24"/>
      <c r="J98" s="24"/>
    </row>
    <row r="99" spans="6:10" x14ac:dyDescent="0.15">
      <c r="F99" s="24"/>
      <c r="G99" s="24"/>
      <c r="H99" s="24"/>
      <c r="I99" s="24"/>
      <c r="J99" s="24"/>
    </row>
    <row r="100" spans="6:10" x14ac:dyDescent="0.15">
      <c r="F100" s="24"/>
      <c r="G100" s="24"/>
      <c r="H100" s="24"/>
      <c r="I100" s="24"/>
      <c r="J100" s="24"/>
    </row>
    <row r="101" spans="6:10" x14ac:dyDescent="0.15">
      <c r="F101" s="24"/>
      <c r="G101" s="24"/>
      <c r="H101" s="24"/>
      <c r="I101" s="24"/>
      <c r="J101" s="24"/>
    </row>
    <row r="102" spans="6:10" x14ac:dyDescent="0.15">
      <c r="F102" s="24"/>
      <c r="G102" s="24"/>
      <c r="H102" s="24"/>
      <c r="I102" s="24"/>
      <c r="J102" s="24"/>
    </row>
    <row r="103" spans="6:10" x14ac:dyDescent="0.15">
      <c r="F103" s="24"/>
      <c r="G103" s="24"/>
      <c r="H103" s="24"/>
      <c r="I103" s="24"/>
      <c r="J103" s="24"/>
    </row>
    <row r="104" spans="6:10" x14ac:dyDescent="0.15">
      <c r="F104" s="24"/>
      <c r="G104" s="24"/>
      <c r="H104" s="24"/>
      <c r="I104" s="24"/>
      <c r="J104" s="24"/>
    </row>
    <row r="105" spans="6:10" x14ac:dyDescent="0.15">
      <c r="F105" s="24"/>
      <c r="G105" s="24"/>
      <c r="H105" s="24"/>
      <c r="I105" s="24"/>
      <c r="J105" s="24"/>
    </row>
    <row r="106" spans="6:10" x14ac:dyDescent="0.15">
      <c r="F106" s="24"/>
      <c r="G106" s="24"/>
      <c r="H106" s="24"/>
      <c r="I106" s="24"/>
      <c r="J106" s="24"/>
    </row>
    <row r="107" spans="6:10" x14ac:dyDescent="0.15">
      <c r="F107" s="24"/>
      <c r="G107" s="24"/>
      <c r="H107" s="24"/>
      <c r="I107" s="24"/>
      <c r="J107" s="24"/>
    </row>
    <row r="108" spans="6:10" x14ac:dyDescent="0.15">
      <c r="F108" s="24"/>
      <c r="G108" s="24"/>
      <c r="H108" s="24"/>
      <c r="I108" s="24"/>
      <c r="J108" s="24"/>
    </row>
    <row r="109" spans="6:10" x14ac:dyDescent="0.15">
      <c r="F109" s="24"/>
      <c r="G109" s="24"/>
      <c r="H109" s="24"/>
      <c r="I109" s="24"/>
      <c r="J109" s="24"/>
    </row>
    <row r="110" spans="6:10" x14ac:dyDescent="0.15">
      <c r="F110" s="24"/>
      <c r="G110" s="24"/>
      <c r="H110" s="24"/>
      <c r="I110" s="24"/>
      <c r="J110" s="24"/>
    </row>
    <row r="111" spans="6:10" x14ac:dyDescent="0.15">
      <c r="F111" s="24"/>
      <c r="G111" s="24"/>
      <c r="H111" s="24"/>
      <c r="I111" s="24"/>
      <c r="J111" s="24"/>
    </row>
    <row r="112" spans="6:10" x14ac:dyDescent="0.15">
      <c r="F112" s="24"/>
      <c r="G112" s="24"/>
      <c r="H112" s="24"/>
      <c r="I112" s="24"/>
      <c r="J112" s="24"/>
    </row>
    <row r="113" spans="6:10" x14ac:dyDescent="0.15">
      <c r="F113" s="24"/>
      <c r="G113" s="24"/>
      <c r="H113" s="24"/>
      <c r="I113" s="24"/>
      <c r="J113" s="24"/>
    </row>
    <row r="114" spans="6:10" x14ac:dyDescent="0.15">
      <c r="F114" s="24"/>
      <c r="G114" s="24"/>
      <c r="H114" s="24"/>
      <c r="I114" s="24"/>
      <c r="J114" s="24"/>
    </row>
    <row r="115" spans="6:10" x14ac:dyDescent="0.15">
      <c r="F115" s="24"/>
      <c r="G115" s="24"/>
      <c r="H115" s="24"/>
      <c r="I115" s="24"/>
      <c r="J115" s="24"/>
    </row>
    <row r="116" spans="6:10" x14ac:dyDescent="0.15">
      <c r="F116" s="24"/>
      <c r="G116" s="24"/>
      <c r="H116" s="24"/>
      <c r="I116" s="24"/>
      <c r="J116" s="24"/>
    </row>
    <row r="117" spans="6:10" x14ac:dyDescent="0.15">
      <c r="F117" s="24"/>
      <c r="G117" s="24"/>
      <c r="H117" s="24"/>
      <c r="I117" s="24"/>
      <c r="J117" s="24"/>
    </row>
    <row r="118" spans="6:10" x14ac:dyDescent="0.15">
      <c r="F118" s="24"/>
      <c r="G118" s="24"/>
      <c r="H118" s="24"/>
      <c r="I118" s="24"/>
      <c r="J118" s="24"/>
    </row>
    <row r="119" spans="6:10" x14ac:dyDescent="0.15">
      <c r="F119" s="24"/>
      <c r="G119" s="24"/>
      <c r="H119" s="24"/>
      <c r="I119" s="24"/>
      <c r="J119" s="24"/>
    </row>
    <row r="120" spans="6:10" x14ac:dyDescent="0.15">
      <c r="F120" s="24"/>
      <c r="G120" s="24"/>
      <c r="H120" s="24"/>
      <c r="I120" s="24"/>
      <c r="J120" s="24"/>
    </row>
    <row r="121" spans="6:10" x14ac:dyDescent="0.15">
      <c r="F121" s="24"/>
      <c r="G121" s="24"/>
      <c r="H121" s="24"/>
      <c r="I121" s="24"/>
      <c r="J121" s="24"/>
    </row>
    <row r="122" spans="6:10" x14ac:dyDescent="0.15">
      <c r="F122" s="24"/>
      <c r="G122" s="24"/>
      <c r="H122" s="24"/>
      <c r="I122" s="24"/>
      <c r="J122" s="24"/>
    </row>
    <row r="123" spans="6:10" x14ac:dyDescent="0.15">
      <c r="F123" s="24"/>
      <c r="G123" s="24"/>
      <c r="H123" s="24"/>
      <c r="I123" s="24"/>
      <c r="J123" s="24"/>
    </row>
    <row r="124" spans="6:10" x14ac:dyDescent="0.15">
      <c r="F124" s="24"/>
      <c r="G124" s="24"/>
      <c r="H124" s="24"/>
      <c r="I124" s="24"/>
      <c r="J124" s="24"/>
    </row>
    <row r="125" spans="6:10" x14ac:dyDescent="0.15">
      <c r="F125" s="24"/>
      <c r="G125" s="24"/>
      <c r="H125" s="24"/>
      <c r="I125" s="24"/>
      <c r="J125" s="24"/>
    </row>
    <row r="126" spans="6:10" x14ac:dyDescent="0.15">
      <c r="F126" s="24"/>
      <c r="G126" s="24"/>
      <c r="H126" s="24"/>
      <c r="I126" s="24"/>
      <c r="J126" s="24"/>
    </row>
    <row r="127" spans="6:10" x14ac:dyDescent="0.15">
      <c r="F127" s="24"/>
      <c r="G127" s="24"/>
      <c r="H127" s="24"/>
      <c r="I127" s="24"/>
      <c r="J127" s="24"/>
    </row>
    <row r="128" spans="6:10" x14ac:dyDescent="0.15">
      <c r="F128" s="24"/>
      <c r="G128" s="24"/>
      <c r="H128" s="24"/>
      <c r="I128" s="24"/>
      <c r="J128" s="24"/>
    </row>
    <row r="129" spans="6:10" x14ac:dyDescent="0.15">
      <c r="F129" s="24"/>
      <c r="G129" s="24"/>
      <c r="H129" s="24"/>
      <c r="I129" s="24"/>
      <c r="J129" s="24"/>
    </row>
    <row r="130" spans="6:10" x14ac:dyDescent="0.15">
      <c r="F130" s="24"/>
      <c r="G130" s="24"/>
      <c r="H130" s="24"/>
      <c r="I130" s="24"/>
      <c r="J130" s="24"/>
    </row>
    <row r="131" spans="6:10" x14ac:dyDescent="0.15">
      <c r="F131" s="24"/>
      <c r="G131" s="24"/>
      <c r="H131" s="24"/>
      <c r="I131" s="24"/>
      <c r="J131" s="24"/>
    </row>
    <row r="132" spans="6:10" x14ac:dyDescent="0.15">
      <c r="F132" s="24"/>
      <c r="G132" s="24"/>
      <c r="H132" s="24"/>
      <c r="I132" s="24"/>
      <c r="J132" s="24"/>
    </row>
    <row r="133" spans="6:10" x14ac:dyDescent="0.15">
      <c r="F133" s="24"/>
      <c r="G133" s="24"/>
      <c r="H133" s="24"/>
      <c r="I133" s="24"/>
      <c r="J133" s="24"/>
    </row>
    <row r="134" spans="6:10" x14ac:dyDescent="0.15">
      <c r="F134" s="24"/>
      <c r="G134" s="24"/>
      <c r="H134" s="24"/>
      <c r="I134" s="24"/>
      <c r="J134" s="24"/>
    </row>
    <row r="135" spans="6:10" x14ac:dyDescent="0.15">
      <c r="F135" s="24"/>
      <c r="G135" s="24"/>
      <c r="H135" s="24"/>
      <c r="I135" s="24"/>
      <c r="J135" s="24"/>
    </row>
    <row r="136" spans="6:10" x14ac:dyDescent="0.15">
      <c r="F136" s="24"/>
      <c r="G136" s="24"/>
      <c r="H136" s="24"/>
      <c r="I136" s="24"/>
      <c r="J136" s="24"/>
    </row>
    <row r="137" spans="6:10" x14ac:dyDescent="0.15">
      <c r="F137" s="24"/>
      <c r="G137" s="24"/>
      <c r="H137" s="24"/>
      <c r="I137" s="24"/>
      <c r="J137" s="24"/>
    </row>
    <row r="138" spans="6:10" x14ac:dyDescent="0.15">
      <c r="F138" s="24"/>
      <c r="G138" s="24"/>
      <c r="H138" s="24"/>
      <c r="I138" s="24"/>
      <c r="J138" s="24"/>
    </row>
    <row r="139" spans="6:10" x14ac:dyDescent="0.15">
      <c r="F139" s="24"/>
      <c r="G139" s="24"/>
      <c r="H139" s="24"/>
      <c r="I139" s="24"/>
      <c r="J139" s="24"/>
    </row>
    <row r="140" spans="6:10" x14ac:dyDescent="0.15">
      <c r="F140" s="24"/>
      <c r="G140" s="24"/>
      <c r="H140" s="24"/>
      <c r="I140" s="24"/>
      <c r="J140" s="24"/>
    </row>
    <row r="141" spans="6:10" x14ac:dyDescent="0.15">
      <c r="F141" s="24"/>
      <c r="G141" s="24"/>
      <c r="H141" s="24"/>
      <c r="I141" s="24"/>
      <c r="J141" s="24"/>
    </row>
    <row r="142" spans="6:10" x14ac:dyDescent="0.15">
      <c r="F142" s="24"/>
      <c r="G142" s="24"/>
      <c r="H142" s="24"/>
      <c r="I142" s="24"/>
      <c r="J142" s="24"/>
    </row>
    <row r="143" spans="6:10" x14ac:dyDescent="0.15">
      <c r="F143" s="24"/>
      <c r="G143" s="24"/>
      <c r="H143" s="24"/>
      <c r="I143" s="24"/>
      <c r="J143" s="24"/>
    </row>
    <row r="144" spans="6:10" x14ac:dyDescent="0.15">
      <c r="F144" s="24"/>
      <c r="G144" s="24"/>
      <c r="H144" s="24"/>
      <c r="I144" s="24"/>
      <c r="J144" s="24"/>
    </row>
    <row r="145" spans="6:10" x14ac:dyDescent="0.15">
      <c r="F145" s="24"/>
      <c r="G145" s="24"/>
      <c r="H145" s="24"/>
      <c r="I145" s="24"/>
      <c r="J145" s="24"/>
    </row>
    <row r="146" spans="6:10" x14ac:dyDescent="0.15">
      <c r="F146" s="24"/>
      <c r="G146" s="24"/>
      <c r="H146" s="24"/>
      <c r="I146" s="24"/>
      <c r="J146" s="24"/>
    </row>
    <row r="147" spans="6:10" x14ac:dyDescent="0.15">
      <c r="F147" s="24"/>
      <c r="G147" s="24"/>
      <c r="H147" s="24"/>
      <c r="I147" s="24"/>
      <c r="J147" s="24"/>
    </row>
    <row r="148" spans="6:10" x14ac:dyDescent="0.15">
      <c r="F148" s="24"/>
      <c r="G148" s="24"/>
      <c r="H148" s="24"/>
      <c r="I148" s="24"/>
      <c r="J148" s="24"/>
    </row>
    <row r="149" spans="6:10" x14ac:dyDescent="0.15">
      <c r="F149" s="24"/>
      <c r="G149" s="24"/>
      <c r="H149" s="24"/>
      <c r="I149" s="24"/>
      <c r="J149" s="24"/>
    </row>
    <row r="150" spans="6:10" x14ac:dyDescent="0.15">
      <c r="F150" s="24"/>
      <c r="G150" s="24"/>
      <c r="H150" s="24"/>
      <c r="I150" s="24"/>
      <c r="J150" s="24"/>
    </row>
    <row r="151" spans="6:10" x14ac:dyDescent="0.15">
      <c r="F151" s="24"/>
      <c r="G151" s="24"/>
      <c r="H151" s="24"/>
      <c r="I151" s="24"/>
      <c r="J151" s="24"/>
    </row>
    <row r="152" spans="6:10" x14ac:dyDescent="0.15">
      <c r="F152" s="24"/>
      <c r="G152" s="24"/>
      <c r="H152" s="24"/>
      <c r="I152" s="24"/>
      <c r="J152" s="24"/>
    </row>
    <row r="153" spans="6:10" x14ac:dyDescent="0.15">
      <c r="F153" s="24"/>
      <c r="G153" s="24"/>
      <c r="H153" s="24"/>
      <c r="I153" s="24"/>
      <c r="J153" s="24"/>
    </row>
    <row r="154" spans="6:10" x14ac:dyDescent="0.15">
      <c r="F154" s="24"/>
      <c r="G154" s="24"/>
      <c r="H154" s="24"/>
      <c r="I154" s="24"/>
      <c r="J154" s="24"/>
    </row>
    <row r="155" spans="6:10" x14ac:dyDescent="0.15">
      <c r="F155" s="24"/>
      <c r="G155" s="24"/>
      <c r="H155" s="24"/>
      <c r="I155" s="24"/>
      <c r="J155" s="24"/>
    </row>
    <row r="156" spans="6:10" x14ac:dyDescent="0.15">
      <c r="F156" s="24"/>
      <c r="G156" s="24"/>
      <c r="H156" s="24"/>
      <c r="I156" s="24"/>
      <c r="J156" s="24"/>
    </row>
    <row r="157" spans="6:10" x14ac:dyDescent="0.15">
      <c r="F157" s="24"/>
      <c r="G157" s="24"/>
      <c r="H157" s="24"/>
      <c r="I157" s="24"/>
      <c r="J157" s="24"/>
    </row>
    <row r="158" spans="6:10" x14ac:dyDescent="0.15">
      <c r="F158" s="24"/>
      <c r="G158" s="24"/>
      <c r="H158" s="24"/>
      <c r="I158" s="24"/>
      <c r="J158" s="24"/>
    </row>
    <row r="159" spans="6:10" x14ac:dyDescent="0.15">
      <c r="F159" s="24"/>
      <c r="G159" s="24"/>
      <c r="H159" s="24"/>
      <c r="I159" s="24"/>
      <c r="J159" s="24"/>
    </row>
    <row r="160" spans="6:10" x14ac:dyDescent="0.15">
      <c r="F160" s="24"/>
      <c r="G160" s="24"/>
      <c r="H160" s="24"/>
      <c r="I160" s="24"/>
      <c r="J160" s="24"/>
    </row>
    <row r="161" spans="6:10" x14ac:dyDescent="0.15">
      <c r="F161" s="24"/>
      <c r="G161" s="24"/>
      <c r="H161" s="24"/>
      <c r="I161" s="24"/>
      <c r="J161" s="24"/>
    </row>
    <row r="162" spans="6:10" x14ac:dyDescent="0.15">
      <c r="F162" s="24"/>
      <c r="G162" s="24"/>
      <c r="H162" s="24"/>
      <c r="I162" s="24"/>
      <c r="J162" s="24"/>
    </row>
  </sheetData>
  <phoneticPr fontId="2"/>
  <pageMargins left="0" right="0" top="0" bottom="0" header="0.27559055118110237" footer="0.19685039370078741"/>
  <pageSetup paperSize="9" scale="68"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84"/>
  <sheetViews>
    <sheetView view="pageBreakPreview" zoomScaleNormal="100" zoomScaleSheetLayoutView="100" workbookViewId="0"/>
  </sheetViews>
  <sheetFormatPr defaultRowHeight="13.5" x14ac:dyDescent="0.15"/>
  <cols>
    <col min="1" max="1" width="6.625" customWidth="1"/>
    <col min="2" max="2" width="4.125" customWidth="1"/>
    <col min="3" max="3" width="36.25" bestFit="1" customWidth="1"/>
    <col min="4" max="4" width="4.125" customWidth="1"/>
    <col min="5" max="5" width="48.75" customWidth="1"/>
    <col min="6" max="15" width="11.625" style="14" customWidth="1"/>
    <col min="16" max="16" width="9.75" style="134" bestFit="1" customWidth="1"/>
    <col min="17" max="30" width="9" style="134"/>
    <col min="34" max="34" width="9.75" bestFit="1" customWidth="1"/>
    <col min="36" max="36" width="9" style="268"/>
  </cols>
  <sheetData>
    <row r="1" spans="1:36" x14ac:dyDescent="0.15">
      <c r="A1" s="139"/>
    </row>
    <row r="2" spans="1:36" s="167" customFormat="1" x14ac:dyDescent="0.15">
      <c r="A2" s="139"/>
      <c r="F2" s="14"/>
      <c r="G2" s="14"/>
      <c r="H2" s="14"/>
      <c r="I2" s="14"/>
      <c r="J2" s="14"/>
      <c r="K2" s="14"/>
      <c r="L2" s="14"/>
      <c r="M2" s="14"/>
      <c r="N2" s="14"/>
      <c r="O2" s="14"/>
      <c r="P2" s="177"/>
      <c r="Q2" s="177"/>
      <c r="R2" s="177"/>
      <c r="S2" s="177"/>
      <c r="T2" s="177"/>
      <c r="U2" s="177"/>
      <c r="V2" s="177"/>
      <c r="W2" s="177"/>
      <c r="X2" s="177"/>
      <c r="Y2" s="177"/>
      <c r="Z2" s="177"/>
      <c r="AA2" s="177"/>
      <c r="AB2" s="177"/>
      <c r="AC2" s="177"/>
      <c r="AD2" s="177"/>
      <c r="AJ2" s="268"/>
    </row>
    <row r="5" spans="1:36" x14ac:dyDescent="0.15">
      <c r="Q5" s="268" t="s">
        <v>530</v>
      </c>
    </row>
    <row r="6" spans="1:36" x14ac:dyDescent="0.15">
      <c r="Q6" s="268" t="s">
        <v>528</v>
      </c>
    </row>
    <row r="7" spans="1:36" x14ac:dyDescent="0.15">
      <c r="Q7" s="268" t="s">
        <v>529</v>
      </c>
    </row>
    <row r="29" spans="2:36" x14ac:dyDescent="0.15">
      <c r="O29" s="218" t="s">
        <v>54</v>
      </c>
    </row>
    <row r="30" spans="2:36" ht="14.25" thickBot="1" x14ac:dyDescent="0.2">
      <c r="B30" s="21"/>
      <c r="C30" s="21"/>
      <c r="D30" s="21"/>
      <c r="E30" s="21"/>
      <c r="F30" s="21"/>
      <c r="G30" s="21"/>
      <c r="H30" s="21"/>
      <c r="I30" s="21"/>
      <c r="J30" s="21"/>
      <c r="K30" s="21"/>
      <c r="L30" s="21"/>
      <c r="M30" s="21"/>
      <c r="N30" s="21"/>
      <c r="O30" s="218" t="s">
        <v>236</v>
      </c>
      <c r="P30" s="163"/>
      <c r="Q30" s="163"/>
      <c r="R30" s="163"/>
      <c r="S30" s="163"/>
      <c r="T30" s="163"/>
      <c r="U30" s="163"/>
    </row>
    <row r="31" spans="2:36" s="41" customFormat="1" ht="14.25" customHeight="1" thickBot="1" x14ac:dyDescent="0.2">
      <c r="B31" s="60" t="s">
        <v>264</v>
      </c>
      <c r="C31" s="60"/>
      <c r="D31" s="60" t="s">
        <v>265</v>
      </c>
      <c r="E31" s="60"/>
      <c r="F31" s="46" t="s">
        <v>114</v>
      </c>
      <c r="G31" s="280" t="s">
        <v>115</v>
      </c>
      <c r="H31" s="280" t="s">
        <v>116</v>
      </c>
      <c r="I31" s="280" t="s">
        <v>117</v>
      </c>
      <c r="J31" s="280" t="s">
        <v>118</v>
      </c>
      <c r="K31" s="280" t="s">
        <v>119</v>
      </c>
      <c r="L31" s="280" t="s">
        <v>120</v>
      </c>
      <c r="M31" s="280" t="s">
        <v>121</v>
      </c>
      <c r="N31" s="46" t="s">
        <v>122</v>
      </c>
      <c r="O31" s="46" t="s">
        <v>123</v>
      </c>
      <c r="P31" s="133" t="s">
        <v>535</v>
      </c>
      <c r="Q31" s="133" t="s">
        <v>536</v>
      </c>
      <c r="R31" s="133" t="s">
        <v>537</v>
      </c>
      <c r="S31" s="133" t="s">
        <v>538</v>
      </c>
      <c r="T31" s="133" t="s">
        <v>539</v>
      </c>
      <c r="U31" s="133" t="s">
        <v>540</v>
      </c>
      <c r="V31" s="133" t="s">
        <v>541</v>
      </c>
      <c r="W31" s="133" t="s">
        <v>542</v>
      </c>
      <c r="X31" s="133" t="s">
        <v>543</v>
      </c>
      <c r="Y31" s="133" t="s">
        <v>544</v>
      </c>
      <c r="Z31" s="210" t="s">
        <v>532</v>
      </c>
      <c r="AA31" s="211" t="s">
        <v>545</v>
      </c>
      <c r="AB31" s="212" t="s">
        <v>546</v>
      </c>
      <c r="AC31" s="212" t="s">
        <v>547</v>
      </c>
      <c r="AD31" s="212" t="s">
        <v>548</v>
      </c>
      <c r="AE31" s="212" t="s">
        <v>549</v>
      </c>
      <c r="AF31" s="212" t="s">
        <v>550</v>
      </c>
      <c r="AG31" s="133" t="s">
        <v>515</v>
      </c>
      <c r="AH31" s="133" t="s">
        <v>531</v>
      </c>
      <c r="AI31" s="326">
        <v>44256</v>
      </c>
      <c r="AJ31" s="326">
        <v>44621</v>
      </c>
    </row>
    <row r="32" spans="2:36" s="39" customFormat="1" x14ac:dyDescent="0.15">
      <c r="B32" s="36" t="s">
        <v>55</v>
      </c>
      <c r="C32" s="36"/>
      <c r="D32" s="36" t="s">
        <v>333</v>
      </c>
      <c r="E32" s="36"/>
      <c r="F32" s="303">
        <v>795581</v>
      </c>
      <c r="G32" s="303">
        <v>789368</v>
      </c>
      <c r="H32" s="303">
        <v>758494</v>
      </c>
      <c r="I32" s="303">
        <v>729965</v>
      </c>
      <c r="J32" s="303">
        <v>740069</v>
      </c>
      <c r="K32" s="303">
        <v>710397</v>
      </c>
      <c r="L32" s="303">
        <v>690640</v>
      </c>
      <c r="M32" s="303">
        <v>677620</v>
      </c>
      <c r="N32" s="303">
        <v>667008</v>
      </c>
      <c r="O32" s="303">
        <v>657942</v>
      </c>
      <c r="P32" s="135">
        <v>657942</v>
      </c>
      <c r="Q32" s="135">
        <v>642923</v>
      </c>
      <c r="R32" s="135">
        <v>636914</v>
      </c>
      <c r="S32" s="135">
        <v>622928</v>
      </c>
      <c r="T32" s="135">
        <v>627368</v>
      </c>
      <c r="U32" s="135">
        <v>618877</v>
      </c>
      <c r="V32" s="135">
        <v>618373</v>
      </c>
      <c r="W32" s="135">
        <v>618585</v>
      </c>
      <c r="X32" s="135">
        <v>605963</v>
      </c>
      <c r="Y32" s="135">
        <v>603233</v>
      </c>
      <c r="Z32" s="134">
        <v>608632</v>
      </c>
      <c r="AA32" s="207">
        <v>615324</v>
      </c>
      <c r="AB32" s="208">
        <v>629125</v>
      </c>
      <c r="AC32" s="208">
        <v>627536</v>
      </c>
      <c r="AD32" s="208">
        <v>644564</v>
      </c>
      <c r="AE32" s="208">
        <v>647369</v>
      </c>
      <c r="AF32" s="208">
        <v>654945</v>
      </c>
      <c r="AG32" s="208">
        <v>655937</v>
      </c>
      <c r="AH32" s="316">
        <v>655129</v>
      </c>
      <c r="AI32" s="313">
        <v>485104</v>
      </c>
      <c r="AJ32" s="313">
        <v>510661</v>
      </c>
    </row>
    <row r="33" spans="2:36" s="39" customFormat="1" x14ac:dyDescent="0.15">
      <c r="B33" s="36"/>
      <c r="C33" s="82" t="s">
        <v>270</v>
      </c>
      <c r="D33" s="82"/>
      <c r="E33" s="87" t="s">
        <v>271</v>
      </c>
      <c r="F33" s="175">
        <v>-2.2999999999999998</v>
      </c>
      <c r="G33" s="175">
        <v>-0.8</v>
      </c>
      <c r="H33" s="175">
        <v>-3.9</v>
      </c>
      <c r="I33" s="175">
        <v>-3.8</v>
      </c>
      <c r="J33" s="175">
        <v>1.4</v>
      </c>
      <c r="K33" s="175">
        <v>-4</v>
      </c>
      <c r="L33" s="175">
        <v>-2.8</v>
      </c>
      <c r="M33" s="175">
        <v>-1.9</v>
      </c>
      <c r="N33" s="175">
        <v>-1.6</v>
      </c>
      <c r="O33" s="175">
        <v>-1.4</v>
      </c>
      <c r="P33" s="319">
        <v>-1.4</v>
      </c>
      <c r="Q33" s="319">
        <v>-2.2999999999999998</v>
      </c>
      <c r="R33" s="319">
        <v>-0.9</v>
      </c>
      <c r="S33" s="319">
        <v>-2.2000000000000002</v>
      </c>
      <c r="T33" s="319">
        <v>0.7</v>
      </c>
      <c r="U33" s="319">
        <v>-1.4</v>
      </c>
      <c r="V33" s="319">
        <v>-0.1</v>
      </c>
      <c r="W33" s="319">
        <v>0</v>
      </c>
      <c r="X33" s="319">
        <v>-2</v>
      </c>
      <c r="Y33" s="319">
        <v>-0.5</v>
      </c>
      <c r="Z33" s="319">
        <v>0.9</v>
      </c>
      <c r="AA33" s="319">
        <v>1.1000000000000001</v>
      </c>
      <c r="AB33" s="319">
        <v>2.2000000000000002</v>
      </c>
      <c r="AC33" s="319">
        <v>-0.3</v>
      </c>
      <c r="AD33" s="319">
        <v>2.7</v>
      </c>
      <c r="AE33" s="319">
        <v>0.4</v>
      </c>
      <c r="AF33" s="319">
        <v>1.2</v>
      </c>
      <c r="AG33" s="319">
        <v>0.2</v>
      </c>
      <c r="AH33" s="319">
        <v>-0.1</v>
      </c>
      <c r="AI33" s="319">
        <v>-26</v>
      </c>
      <c r="AJ33" s="319">
        <v>-5.3</v>
      </c>
    </row>
    <row r="34" spans="2:36" s="32" customFormat="1" x14ac:dyDescent="0.15">
      <c r="B34" s="19"/>
      <c r="C34" s="19" t="s">
        <v>266</v>
      </c>
      <c r="D34" s="19"/>
      <c r="E34" s="19" t="s">
        <v>267</v>
      </c>
      <c r="F34" s="269">
        <v>308632</v>
      </c>
      <c r="G34" s="269">
        <v>311178</v>
      </c>
      <c r="H34" s="269">
        <v>306812</v>
      </c>
      <c r="I34" s="269">
        <v>301409</v>
      </c>
      <c r="J34" s="269">
        <v>313334</v>
      </c>
      <c r="K34" s="269">
        <v>300847</v>
      </c>
      <c r="L34" s="269">
        <v>296292</v>
      </c>
      <c r="M34" s="269">
        <v>297268</v>
      </c>
      <c r="N34" s="269">
        <v>297254</v>
      </c>
      <c r="O34" s="269">
        <v>297337</v>
      </c>
      <c r="P34" s="135">
        <v>297337</v>
      </c>
      <c r="Q34" s="135">
        <v>292640</v>
      </c>
      <c r="R34" s="135">
        <v>291840</v>
      </c>
      <c r="S34" s="135">
        <v>286130</v>
      </c>
      <c r="T34" s="135">
        <v>300080</v>
      </c>
      <c r="U34" s="135">
        <v>300541</v>
      </c>
      <c r="V34" s="135">
        <v>301123</v>
      </c>
      <c r="W34" s="135">
        <v>302030</v>
      </c>
      <c r="X34" s="135">
        <v>295522</v>
      </c>
      <c r="Y34" s="135">
        <v>306481</v>
      </c>
      <c r="Z34" s="213">
        <v>306349</v>
      </c>
      <c r="AA34" s="209">
        <v>308716</v>
      </c>
      <c r="AB34" s="209">
        <v>313241</v>
      </c>
      <c r="AC34" s="209">
        <v>308843</v>
      </c>
      <c r="AD34" s="209">
        <v>319023</v>
      </c>
      <c r="AE34" s="209">
        <v>318064</v>
      </c>
      <c r="AF34" s="209">
        <v>319939</v>
      </c>
      <c r="AG34" s="209">
        <v>318158</v>
      </c>
      <c r="AH34" s="317">
        <v>310525</v>
      </c>
      <c r="AI34" s="313">
        <v>208035</v>
      </c>
      <c r="AJ34" s="313">
        <v>228028</v>
      </c>
    </row>
    <row r="35" spans="2:36" s="32" customFormat="1" x14ac:dyDescent="0.15">
      <c r="B35" s="19"/>
      <c r="C35" s="19" t="s">
        <v>430</v>
      </c>
      <c r="D35" s="19"/>
      <c r="E35" s="9" t="s">
        <v>431</v>
      </c>
      <c r="F35" s="269">
        <v>486949</v>
      </c>
      <c r="G35" s="269">
        <v>478190</v>
      </c>
      <c r="H35" s="269">
        <v>451682</v>
      </c>
      <c r="I35" s="269">
        <v>428555</v>
      </c>
      <c r="J35" s="269">
        <v>426735</v>
      </c>
      <c r="K35" s="269">
        <v>409549</v>
      </c>
      <c r="L35" s="269">
        <v>394348</v>
      </c>
      <c r="M35" s="269">
        <v>380352</v>
      </c>
      <c r="N35" s="269">
        <v>369754</v>
      </c>
      <c r="O35" s="269">
        <v>360605</v>
      </c>
      <c r="P35" s="135">
        <v>360605</v>
      </c>
      <c r="Q35" s="135">
        <v>350282</v>
      </c>
      <c r="R35" s="135">
        <v>345073</v>
      </c>
      <c r="S35" s="135">
        <v>336797</v>
      </c>
      <c r="T35" s="135">
        <v>327287</v>
      </c>
      <c r="U35" s="135">
        <v>318335</v>
      </c>
      <c r="V35" s="135">
        <v>317250</v>
      </c>
      <c r="W35" s="135">
        <v>316554</v>
      </c>
      <c r="X35" s="135">
        <v>310441</v>
      </c>
      <c r="Y35" s="135">
        <v>296751</v>
      </c>
      <c r="Z35" s="213">
        <v>302282</v>
      </c>
      <c r="AA35" s="209">
        <v>306607</v>
      </c>
      <c r="AB35" s="209">
        <v>315884</v>
      </c>
      <c r="AC35" s="209">
        <v>318692</v>
      </c>
      <c r="AD35" s="209">
        <v>325541</v>
      </c>
      <c r="AE35" s="209">
        <v>329305</v>
      </c>
      <c r="AF35" s="209">
        <v>335005</v>
      </c>
      <c r="AG35" s="209">
        <v>337778</v>
      </c>
      <c r="AH35" s="317">
        <v>344604</v>
      </c>
      <c r="AI35" s="313">
        <v>277068</v>
      </c>
      <c r="AJ35" s="313">
        <v>282633</v>
      </c>
    </row>
    <row r="36" spans="2:36" s="32" customFormat="1" x14ac:dyDescent="0.15">
      <c r="B36" s="9"/>
      <c r="C36" s="9"/>
      <c r="D36" s="9"/>
      <c r="E36" s="20"/>
      <c r="F36" s="269"/>
      <c r="G36" s="269"/>
      <c r="H36" s="269"/>
      <c r="I36" s="269"/>
      <c r="J36" s="269"/>
      <c r="K36" s="269"/>
      <c r="L36" s="269"/>
      <c r="M36" s="269"/>
      <c r="N36" s="269"/>
      <c r="O36" s="269"/>
      <c r="P36" s="135"/>
      <c r="Q36" s="135"/>
      <c r="R36" s="135"/>
      <c r="S36" s="135"/>
      <c r="T36" s="135"/>
      <c r="U36" s="135"/>
      <c r="V36" s="135"/>
      <c r="W36" s="135"/>
      <c r="X36" s="135"/>
      <c r="Y36" s="135"/>
      <c r="Z36" s="134"/>
      <c r="AA36" s="207"/>
      <c r="AB36" s="207"/>
      <c r="AC36" s="207"/>
      <c r="AD36" s="207"/>
      <c r="AE36" s="207"/>
      <c r="AF36" s="207"/>
      <c r="AG36" s="207"/>
      <c r="AH36" s="207"/>
      <c r="AI36" s="313"/>
      <c r="AJ36" s="313"/>
    </row>
    <row r="37" spans="2:36" s="32" customFormat="1" x14ac:dyDescent="0.15">
      <c r="B37" s="88" t="s">
        <v>419</v>
      </c>
      <c r="C37" s="89"/>
      <c r="D37" s="88" t="s">
        <v>269</v>
      </c>
      <c r="E37" s="89"/>
      <c r="F37" s="176">
        <v>246064</v>
      </c>
      <c r="G37" s="176">
        <v>240075</v>
      </c>
      <c r="H37" s="176">
        <v>229368</v>
      </c>
      <c r="I37" s="176">
        <v>206292</v>
      </c>
      <c r="J37" s="176">
        <v>214528</v>
      </c>
      <c r="K37" s="176">
        <v>200386</v>
      </c>
      <c r="L37" s="176">
        <v>194748</v>
      </c>
      <c r="M37" s="176">
        <v>188914</v>
      </c>
      <c r="N37" s="176">
        <v>183129</v>
      </c>
      <c r="O37" s="176">
        <v>181196</v>
      </c>
      <c r="P37" s="135">
        <v>181196</v>
      </c>
      <c r="Q37" s="135">
        <v>178538</v>
      </c>
      <c r="R37" s="135">
        <v>179094</v>
      </c>
      <c r="S37" s="135">
        <v>176990</v>
      </c>
      <c r="T37" s="135">
        <v>177808</v>
      </c>
      <c r="U37" s="135">
        <v>179871</v>
      </c>
      <c r="V37" s="135">
        <v>180906</v>
      </c>
      <c r="W37" s="135">
        <v>182997</v>
      </c>
      <c r="X37" s="135">
        <v>193620</v>
      </c>
      <c r="Y37" s="135">
        <v>205202</v>
      </c>
      <c r="Z37" s="134">
        <v>218560</v>
      </c>
      <c r="AA37" s="207">
        <v>221133</v>
      </c>
      <c r="AB37" s="207">
        <v>226004</v>
      </c>
      <c r="AC37" s="207">
        <v>227203</v>
      </c>
      <c r="AD37" s="207">
        <v>234226</v>
      </c>
      <c r="AE37" s="207">
        <v>236766</v>
      </c>
      <c r="AF37" s="207">
        <v>241641</v>
      </c>
      <c r="AG37" s="207">
        <v>245367</v>
      </c>
      <c r="AH37" s="318">
        <v>246212</v>
      </c>
      <c r="AI37" s="313">
        <v>183550</v>
      </c>
      <c r="AJ37" s="313">
        <v>194199</v>
      </c>
    </row>
    <row r="38" spans="2:36" s="39" customFormat="1" x14ac:dyDescent="0.15">
      <c r="B38" s="37"/>
      <c r="C38" s="82" t="s">
        <v>270</v>
      </c>
      <c r="D38" s="82"/>
      <c r="E38" s="87" t="s">
        <v>271</v>
      </c>
      <c r="F38" s="175">
        <v>-1.2</v>
      </c>
      <c r="G38" s="175">
        <v>-2.4</v>
      </c>
      <c r="H38" s="175">
        <v>-4.5</v>
      </c>
      <c r="I38" s="175">
        <v>-10.1</v>
      </c>
      <c r="J38" s="175">
        <v>4</v>
      </c>
      <c r="K38" s="175">
        <v>-6.6</v>
      </c>
      <c r="L38" s="175">
        <v>-2.8</v>
      </c>
      <c r="M38" s="175">
        <v>-3</v>
      </c>
      <c r="N38" s="175">
        <v>-3.1</v>
      </c>
      <c r="O38" s="175">
        <v>-1.1000000000000001</v>
      </c>
      <c r="P38" s="319">
        <v>-1.1000000000000001</v>
      </c>
      <c r="Q38" s="319">
        <v>-1.5</v>
      </c>
      <c r="R38" s="319">
        <v>0.3</v>
      </c>
      <c r="S38" s="319">
        <v>-1.2</v>
      </c>
      <c r="T38" s="319">
        <v>0.5</v>
      </c>
      <c r="U38" s="319">
        <v>1.2</v>
      </c>
      <c r="V38" s="319">
        <v>0.6</v>
      </c>
      <c r="W38" s="319">
        <v>1.2</v>
      </c>
      <c r="X38" s="319">
        <v>5.8</v>
      </c>
      <c r="Y38" s="319">
        <v>6</v>
      </c>
      <c r="Z38" s="319">
        <v>6.5</v>
      </c>
      <c r="AA38" s="319">
        <v>1.2</v>
      </c>
      <c r="AB38" s="319">
        <v>2.2000000000000002</v>
      </c>
      <c r="AC38" s="319">
        <v>0.5</v>
      </c>
      <c r="AD38" s="319">
        <v>3.1</v>
      </c>
      <c r="AE38" s="319">
        <v>1.1000000000000001</v>
      </c>
      <c r="AF38" s="319">
        <v>2.1</v>
      </c>
      <c r="AG38" s="319">
        <v>1.5</v>
      </c>
      <c r="AH38" s="319">
        <v>0.3</v>
      </c>
      <c r="AI38" s="319">
        <v>-25.5</v>
      </c>
      <c r="AJ38" s="319">
        <v>5.8</v>
      </c>
    </row>
    <row r="39" spans="2:36" s="39" customFormat="1" x14ac:dyDescent="0.15">
      <c r="B39" s="37"/>
      <c r="C39" s="19" t="s">
        <v>266</v>
      </c>
      <c r="D39" s="19"/>
      <c r="E39" s="19" t="s">
        <v>267</v>
      </c>
      <c r="F39" s="269">
        <v>103875</v>
      </c>
      <c r="G39" s="269">
        <v>102213</v>
      </c>
      <c r="H39" s="269">
        <v>100858</v>
      </c>
      <c r="I39" s="269">
        <v>94724</v>
      </c>
      <c r="J39" s="269">
        <v>99252</v>
      </c>
      <c r="K39" s="269">
        <v>91923</v>
      </c>
      <c r="L39" s="269">
        <v>90252</v>
      </c>
      <c r="M39" s="269">
        <v>89679</v>
      </c>
      <c r="N39" s="269">
        <v>88327</v>
      </c>
      <c r="O39" s="269">
        <v>88805</v>
      </c>
      <c r="P39" s="135">
        <v>88805</v>
      </c>
      <c r="Q39" s="135">
        <v>88249</v>
      </c>
      <c r="R39" s="135">
        <v>89618</v>
      </c>
      <c r="S39" s="135">
        <v>87803</v>
      </c>
      <c r="T39" s="135">
        <v>88678</v>
      </c>
      <c r="U39" s="135">
        <v>90643</v>
      </c>
      <c r="V39" s="135">
        <v>91188</v>
      </c>
      <c r="W39" s="135">
        <v>92492</v>
      </c>
      <c r="X39" s="135">
        <v>98735</v>
      </c>
      <c r="Y39" s="135">
        <v>103991</v>
      </c>
      <c r="Z39" s="134">
        <v>109284</v>
      </c>
      <c r="AA39" s="207">
        <v>110385</v>
      </c>
      <c r="AB39" s="207">
        <v>112360</v>
      </c>
      <c r="AC39" s="207">
        <v>112000</v>
      </c>
      <c r="AD39" s="207">
        <v>116440</v>
      </c>
      <c r="AE39" s="207">
        <v>116998</v>
      </c>
      <c r="AF39" s="207">
        <v>119567</v>
      </c>
      <c r="AG39" s="207">
        <v>121013</v>
      </c>
      <c r="AH39" s="318">
        <v>118559</v>
      </c>
      <c r="AI39" s="313">
        <v>76214</v>
      </c>
      <c r="AJ39" s="313">
        <v>84103</v>
      </c>
    </row>
    <row r="40" spans="2:36" s="39" customFormat="1" x14ac:dyDescent="0.15">
      <c r="B40" s="42"/>
      <c r="C40" s="19" t="s">
        <v>430</v>
      </c>
      <c r="D40" s="19"/>
      <c r="E40" s="9" t="s">
        <v>268</v>
      </c>
      <c r="F40" s="269">
        <v>142189</v>
      </c>
      <c r="G40" s="269">
        <v>137862</v>
      </c>
      <c r="H40" s="269">
        <v>128510</v>
      </c>
      <c r="I40" s="269">
        <v>111568</v>
      </c>
      <c r="J40" s="269">
        <v>115276</v>
      </c>
      <c r="K40" s="269">
        <v>108463</v>
      </c>
      <c r="L40" s="269">
        <v>104496</v>
      </c>
      <c r="M40" s="269">
        <v>99235</v>
      </c>
      <c r="N40" s="269">
        <v>94802</v>
      </c>
      <c r="O40" s="269">
        <v>92391</v>
      </c>
      <c r="P40" s="135">
        <v>92391</v>
      </c>
      <c r="Q40" s="135">
        <v>90289</v>
      </c>
      <c r="R40" s="135">
        <v>89476</v>
      </c>
      <c r="S40" s="135">
        <v>89187</v>
      </c>
      <c r="T40" s="135">
        <v>89130</v>
      </c>
      <c r="U40" s="135">
        <v>89228</v>
      </c>
      <c r="V40" s="135">
        <v>89718</v>
      </c>
      <c r="W40" s="135">
        <v>90505</v>
      </c>
      <c r="X40" s="135">
        <v>94884</v>
      </c>
      <c r="Y40" s="135">
        <v>101211</v>
      </c>
      <c r="Z40" s="134">
        <v>109275</v>
      </c>
      <c r="AA40" s="207">
        <v>110748</v>
      </c>
      <c r="AB40" s="207">
        <v>113644</v>
      </c>
      <c r="AC40" s="207">
        <v>115203</v>
      </c>
      <c r="AD40" s="207">
        <v>117786</v>
      </c>
      <c r="AE40" s="207">
        <v>119768</v>
      </c>
      <c r="AF40" s="207">
        <v>122073</v>
      </c>
      <c r="AG40" s="207">
        <v>124354</v>
      </c>
      <c r="AH40" s="318">
        <v>127652</v>
      </c>
      <c r="AI40" s="313">
        <v>107336</v>
      </c>
      <c r="AJ40" s="313">
        <v>110096</v>
      </c>
    </row>
    <row r="41" spans="2:36" s="26" customFormat="1" x14ac:dyDescent="0.15">
      <c r="B41" s="19"/>
      <c r="C41" s="9"/>
      <c r="D41" s="9"/>
      <c r="E41" s="20"/>
      <c r="F41" s="45"/>
      <c r="G41" s="45"/>
      <c r="H41" s="45"/>
      <c r="I41" s="45"/>
      <c r="J41" s="45"/>
      <c r="K41" s="21"/>
      <c r="L41" s="21"/>
      <c r="M41" s="21"/>
      <c r="N41" s="21"/>
      <c r="O41" s="21"/>
      <c r="P41" s="134"/>
      <c r="Q41" s="134"/>
      <c r="R41" s="134"/>
      <c r="S41" s="134"/>
      <c r="T41" s="134"/>
      <c r="U41" s="134"/>
      <c r="V41" s="134"/>
      <c r="W41" s="134"/>
      <c r="X41" s="134"/>
      <c r="Y41" s="134"/>
      <c r="Z41" s="134"/>
      <c r="AA41" s="177"/>
      <c r="AB41" s="177"/>
      <c r="AC41" s="177"/>
      <c r="AD41" s="177"/>
      <c r="AE41" s="181"/>
      <c r="AJ41" s="247"/>
    </row>
    <row r="42" spans="2:36" s="26" customFormat="1" ht="14.25" thickBot="1" x14ac:dyDescent="0.2">
      <c r="B42" s="19"/>
      <c r="C42" s="19"/>
      <c r="D42" s="19"/>
      <c r="E42" s="9"/>
      <c r="F42" s="45"/>
      <c r="G42" s="45"/>
      <c r="H42" s="45"/>
      <c r="I42" s="45"/>
      <c r="J42" s="45"/>
      <c r="K42" s="25"/>
      <c r="L42" s="25"/>
      <c r="M42" s="25"/>
      <c r="N42" s="25"/>
      <c r="O42" s="25"/>
      <c r="P42" s="134"/>
      <c r="Q42" s="134"/>
      <c r="R42" s="134"/>
      <c r="S42" s="134"/>
      <c r="T42" s="134"/>
      <c r="U42" s="134"/>
      <c r="V42" s="134"/>
      <c r="W42" s="134"/>
      <c r="X42" s="134"/>
      <c r="Y42" s="134"/>
      <c r="Z42" s="134"/>
      <c r="AA42" s="134"/>
      <c r="AB42" s="134"/>
      <c r="AC42" s="134"/>
      <c r="AD42" s="134"/>
      <c r="AJ42" s="247"/>
    </row>
    <row r="43" spans="2:36" s="26" customFormat="1" ht="14.25" thickBot="1" x14ac:dyDescent="0.2">
      <c r="B43" s="60"/>
      <c r="C43" s="60"/>
      <c r="D43" s="60"/>
      <c r="E43" s="60"/>
      <c r="F43" s="46" t="s">
        <v>124</v>
      </c>
      <c r="G43" s="280" t="s">
        <v>125</v>
      </c>
      <c r="H43" s="280" t="s">
        <v>126</v>
      </c>
      <c r="I43" s="280" t="s">
        <v>127</v>
      </c>
      <c r="J43" s="280" t="s">
        <v>128</v>
      </c>
      <c r="K43" s="280" t="s">
        <v>129</v>
      </c>
      <c r="L43" s="280" t="s">
        <v>130</v>
      </c>
      <c r="M43" s="280" t="s">
        <v>131</v>
      </c>
      <c r="N43" s="46" t="s">
        <v>132</v>
      </c>
      <c r="O43" s="46" t="s">
        <v>173</v>
      </c>
      <c r="P43" s="134"/>
      <c r="Q43" s="134"/>
      <c r="R43" s="134"/>
      <c r="S43" s="134"/>
      <c r="T43" s="134"/>
      <c r="U43" s="134"/>
      <c r="V43" s="134"/>
      <c r="W43" s="134"/>
      <c r="X43" s="134"/>
      <c r="Y43" s="134"/>
      <c r="Z43" s="134"/>
      <c r="AA43" s="134"/>
      <c r="AB43" s="134"/>
      <c r="AC43" s="134"/>
      <c r="AD43" s="134"/>
      <c r="AJ43" s="247"/>
    </row>
    <row r="44" spans="2:36" s="26" customFormat="1" x14ac:dyDescent="0.15">
      <c r="B44" s="36" t="s">
        <v>55</v>
      </c>
      <c r="C44" s="36"/>
      <c r="D44" s="36" t="s">
        <v>333</v>
      </c>
      <c r="E44" s="36"/>
      <c r="F44" s="303">
        <v>642923</v>
      </c>
      <c r="G44" s="303">
        <v>636914</v>
      </c>
      <c r="H44" s="303">
        <v>622928</v>
      </c>
      <c r="I44" s="303">
        <v>627368</v>
      </c>
      <c r="J44" s="303">
        <v>618877</v>
      </c>
      <c r="K44" s="303">
        <v>618373</v>
      </c>
      <c r="L44" s="303">
        <v>618585</v>
      </c>
      <c r="M44" s="303">
        <v>605963</v>
      </c>
      <c r="N44" s="303">
        <v>603233</v>
      </c>
      <c r="O44" s="303">
        <v>608632</v>
      </c>
      <c r="P44" s="134"/>
      <c r="Q44" s="134"/>
      <c r="R44" s="134"/>
      <c r="S44" s="134"/>
      <c r="T44" s="134"/>
      <c r="U44" s="134"/>
      <c r="V44" s="134"/>
      <c r="W44" s="134"/>
      <c r="X44" s="134"/>
      <c r="Y44" s="134"/>
      <c r="Z44" s="134"/>
      <c r="AA44" s="134"/>
      <c r="AB44" s="134"/>
      <c r="AC44" s="134"/>
      <c r="AD44" s="134"/>
      <c r="AJ44" s="247"/>
    </row>
    <row r="45" spans="2:36" s="26" customFormat="1" x14ac:dyDescent="0.15">
      <c r="B45" s="36"/>
      <c r="C45" s="82" t="s">
        <v>270</v>
      </c>
      <c r="D45" s="82"/>
      <c r="E45" s="87" t="s">
        <v>271</v>
      </c>
      <c r="F45" s="175">
        <v>-2.2999999999999998</v>
      </c>
      <c r="G45" s="175">
        <v>-0.9</v>
      </c>
      <c r="H45" s="175">
        <v>-2.2000000000000002</v>
      </c>
      <c r="I45" s="175">
        <v>0.7</v>
      </c>
      <c r="J45" s="175">
        <v>-1.4</v>
      </c>
      <c r="K45" s="175">
        <v>-0.1</v>
      </c>
      <c r="L45" s="175">
        <v>0</v>
      </c>
      <c r="M45" s="175">
        <v>-2</v>
      </c>
      <c r="N45" s="175">
        <v>-0.5</v>
      </c>
      <c r="O45" s="175">
        <v>0.9</v>
      </c>
      <c r="P45" s="134"/>
      <c r="Q45" s="134"/>
      <c r="R45" s="134"/>
      <c r="S45" s="134"/>
      <c r="T45" s="134"/>
      <c r="U45" s="134"/>
      <c r="V45" s="134"/>
      <c r="W45" s="134"/>
      <c r="X45" s="134"/>
      <c r="Y45" s="134"/>
      <c r="Z45" s="134"/>
      <c r="AA45" s="134"/>
      <c r="AB45" s="134"/>
      <c r="AC45" s="134"/>
      <c r="AD45" s="134"/>
      <c r="AJ45" s="247"/>
    </row>
    <row r="46" spans="2:36" s="26" customFormat="1" ht="13.5" customHeight="1" x14ac:dyDescent="0.15">
      <c r="B46" s="19"/>
      <c r="C46" s="19" t="s">
        <v>266</v>
      </c>
      <c r="D46" s="19"/>
      <c r="E46" s="19" t="s">
        <v>267</v>
      </c>
      <c r="F46" s="269">
        <v>292640</v>
      </c>
      <c r="G46" s="269">
        <v>291840</v>
      </c>
      <c r="H46" s="269">
        <v>286130</v>
      </c>
      <c r="I46" s="269">
        <v>300080</v>
      </c>
      <c r="J46" s="269">
        <v>300541</v>
      </c>
      <c r="K46" s="269">
        <v>301123</v>
      </c>
      <c r="L46" s="269">
        <v>302030</v>
      </c>
      <c r="M46" s="269">
        <v>295522</v>
      </c>
      <c r="N46" s="269">
        <v>306481</v>
      </c>
      <c r="O46" s="269">
        <v>306349</v>
      </c>
      <c r="P46" s="134"/>
      <c r="Q46" s="134"/>
      <c r="R46" s="134"/>
      <c r="S46" s="134"/>
      <c r="T46" s="134"/>
      <c r="U46" s="134"/>
      <c r="V46" s="134"/>
      <c r="W46" s="134"/>
      <c r="X46" s="134"/>
      <c r="Y46" s="134"/>
      <c r="Z46" s="134"/>
      <c r="AA46" s="134"/>
      <c r="AB46" s="134"/>
      <c r="AC46" s="134"/>
      <c r="AD46" s="134"/>
      <c r="AJ46" s="247"/>
    </row>
    <row r="47" spans="2:36" s="26" customFormat="1" ht="13.5" customHeight="1" x14ac:dyDescent="0.15">
      <c r="B47" s="19"/>
      <c r="C47" s="19" t="s">
        <v>430</v>
      </c>
      <c r="D47" s="19"/>
      <c r="E47" s="9" t="s">
        <v>268</v>
      </c>
      <c r="F47" s="269">
        <v>350282</v>
      </c>
      <c r="G47" s="269">
        <v>345073</v>
      </c>
      <c r="H47" s="269">
        <v>336797</v>
      </c>
      <c r="I47" s="269">
        <v>327287</v>
      </c>
      <c r="J47" s="269">
        <v>318335</v>
      </c>
      <c r="K47" s="269">
        <v>317250</v>
      </c>
      <c r="L47" s="269">
        <v>316554</v>
      </c>
      <c r="M47" s="269">
        <v>310441</v>
      </c>
      <c r="N47" s="269">
        <v>296751</v>
      </c>
      <c r="O47" s="269">
        <v>302282</v>
      </c>
      <c r="P47" s="134"/>
      <c r="Q47" s="134"/>
      <c r="R47" s="134"/>
      <c r="S47" s="134"/>
      <c r="T47" s="134"/>
      <c r="U47" s="134"/>
      <c r="V47" s="134"/>
      <c r="W47" s="134"/>
      <c r="X47" s="134"/>
      <c r="Y47" s="134"/>
      <c r="Z47" s="134"/>
      <c r="AA47" s="134"/>
      <c r="AB47" s="134"/>
      <c r="AC47" s="134"/>
      <c r="AD47" s="134"/>
      <c r="AJ47" s="247"/>
    </row>
    <row r="48" spans="2:36" s="26" customFormat="1" x14ac:dyDescent="0.15">
      <c r="B48" s="9"/>
      <c r="C48" s="9"/>
      <c r="D48" s="9"/>
      <c r="E48" s="20"/>
      <c r="F48" s="269"/>
      <c r="G48" s="269"/>
      <c r="H48" s="269"/>
      <c r="I48" s="269"/>
      <c r="J48" s="269"/>
      <c r="K48" s="269"/>
      <c r="L48" s="269"/>
      <c r="M48" s="269"/>
      <c r="N48" s="269"/>
      <c r="O48" s="269"/>
      <c r="P48" s="134"/>
      <c r="Q48" s="134"/>
      <c r="R48" s="134"/>
      <c r="S48" s="134"/>
      <c r="T48" s="134"/>
      <c r="U48" s="134"/>
      <c r="V48" s="134"/>
      <c r="W48" s="134"/>
      <c r="X48" s="134"/>
      <c r="Y48" s="134"/>
      <c r="Z48" s="134"/>
      <c r="AA48" s="134"/>
      <c r="AB48" s="134"/>
      <c r="AC48" s="134"/>
      <c r="AD48" s="134"/>
      <c r="AJ48" s="247"/>
    </row>
    <row r="49" spans="2:36" s="26" customFormat="1" x14ac:dyDescent="0.15">
      <c r="B49" s="88" t="s">
        <v>419</v>
      </c>
      <c r="C49" s="89"/>
      <c r="D49" s="88" t="s">
        <v>269</v>
      </c>
      <c r="E49" s="89"/>
      <c r="F49" s="176">
        <v>178538</v>
      </c>
      <c r="G49" s="176">
        <v>179094</v>
      </c>
      <c r="H49" s="176">
        <v>176990</v>
      </c>
      <c r="I49" s="176">
        <v>177808</v>
      </c>
      <c r="J49" s="176">
        <v>179871</v>
      </c>
      <c r="K49" s="176">
        <v>180906</v>
      </c>
      <c r="L49" s="176">
        <v>182997</v>
      </c>
      <c r="M49" s="176">
        <v>193620</v>
      </c>
      <c r="N49" s="176">
        <v>205202</v>
      </c>
      <c r="O49" s="176">
        <v>218560</v>
      </c>
      <c r="P49" s="134"/>
      <c r="Q49" s="134"/>
      <c r="R49" s="134"/>
      <c r="S49" s="134"/>
      <c r="T49" s="134"/>
      <c r="U49" s="134"/>
      <c r="V49" s="134"/>
      <c r="W49" s="134"/>
      <c r="X49" s="134"/>
      <c r="Y49" s="134"/>
      <c r="Z49" s="134"/>
      <c r="AA49" s="134"/>
      <c r="AB49" s="134"/>
      <c r="AC49" s="134"/>
      <c r="AD49" s="134"/>
      <c r="AJ49" s="247"/>
    </row>
    <row r="50" spans="2:36" s="26" customFormat="1" x14ac:dyDescent="0.15">
      <c r="B50" s="37"/>
      <c r="C50" s="82" t="s">
        <v>270</v>
      </c>
      <c r="D50" s="82"/>
      <c r="E50" s="87" t="s">
        <v>271</v>
      </c>
      <c r="F50" s="175">
        <v>-1.5</v>
      </c>
      <c r="G50" s="175">
        <v>0.3</v>
      </c>
      <c r="H50" s="175">
        <v>-1.2</v>
      </c>
      <c r="I50" s="175">
        <v>0.5</v>
      </c>
      <c r="J50" s="175">
        <v>1.2</v>
      </c>
      <c r="K50" s="175">
        <v>0.6</v>
      </c>
      <c r="L50" s="175">
        <v>1.2</v>
      </c>
      <c r="M50" s="175">
        <v>5.8</v>
      </c>
      <c r="N50" s="175">
        <v>6</v>
      </c>
      <c r="O50" s="175">
        <v>6.5</v>
      </c>
      <c r="P50" s="134"/>
      <c r="Q50" s="134"/>
      <c r="R50" s="134"/>
      <c r="S50" s="134"/>
      <c r="T50" s="134"/>
      <c r="U50" s="134"/>
      <c r="V50" s="134"/>
      <c r="W50" s="134"/>
      <c r="X50" s="134"/>
      <c r="Y50" s="134"/>
      <c r="Z50" s="134"/>
      <c r="AA50" s="134"/>
      <c r="AB50" s="134"/>
      <c r="AC50" s="134"/>
      <c r="AD50" s="134"/>
      <c r="AJ50" s="247"/>
    </row>
    <row r="51" spans="2:36" s="26" customFormat="1" x14ac:dyDescent="0.15">
      <c r="B51" s="37"/>
      <c r="C51" s="19" t="s">
        <v>266</v>
      </c>
      <c r="D51" s="19"/>
      <c r="E51" s="19" t="s">
        <v>267</v>
      </c>
      <c r="F51" s="269">
        <v>88249</v>
      </c>
      <c r="G51" s="269">
        <v>89618</v>
      </c>
      <c r="H51" s="269">
        <v>87803</v>
      </c>
      <c r="I51" s="269">
        <v>88678</v>
      </c>
      <c r="J51" s="269">
        <v>90643</v>
      </c>
      <c r="K51" s="269">
        <v>91188</v>
      </c>
      <c r="L51" s="269">
        <v>92492</v>
      </c>
      <c r="M51" s="269">
        <v>98735</v>
      </c>
      <c r="N51" s="269">
        <v>103991</v>
      </c>
      <c r="O51" s="269">
        <v>109284</v>
      </c>
      <c r="P51" s="134"/>
      <c r="Q51" s="134"/>
      <c r="R51" s="134"/>
      <c r="S51" s="134"/>
      <c r="T51" s="134"/>
      <c r="U51" s="134"/>
      <c r="V51" s="134"/>
      <c r="W51" s="134"/>
      <c r="X51" s="134"/>
      <c r="Y51" s="134"/>
      <c r="Z51" s="134"/>
      <c r="AA51" s="134"/>
      <c r="AB51" s="134"/>
      <c r="AC51" s="134"/>
      <c r="AD51" s="134"/>
      <c r="AJ51" s="247"/>
    </row>
    <row r="52" spans="2:36" s="26" customFormat="1" x14ac:dyDescent="0.15">
      <c r="B52" s="42"/>
      <c r="C52" s="19" t="s">
        <v>430</v>
      </c>
      <c r="D52" s="19"/>
      <c r="E52" s="9" t="s">
        <v>268</v>
      </c>
      <c r="F52" s="269">
        <v>90289</v>
      </c>
      <c r="G52" s="269">
        <v>89476</v>
      </c>
      <c r="H52" s="269">
        <v>89187</v>
      </c>
      <c r="I52" s="269">
        <v>89130</v>
      </c>
      <c r="J52" s="269">
        <v>89228</v>
      </c>
      <c r="K52" s="269">
        <v>89718</v>
      </c>
      <c r="L52" s="269">
        <v>90505</v>
      </c>
      <c r="M52" s="269">
        <v>94884</v>
      </c>
      <c r="N52" s="269">
        <v>101211</v>
      </c>
      <c r="O52" s="269">
        <v>109275</v>
      </c>
      <c r="P52" s="134"/>
      <c r="Q52" s="134"/>
      <c r="R52" s="134"/>
      <c r="S52" s="134"/>
      <c r="T52" s="134"/>
      <c r="U52" s="134"/>
      <c r="V52" s="134"/>
      <c r="W52" s="134"/>
      <c r="X52" s="134"/>
      <c r="Y52" s="134"/>
      <c r="Z52" s="134"/>
      <c r="AA52" s="134"/>
      <c r="AB52" s="134"/>
      <c r="AC52" s="134"/>
      <c r="AD52" s="134"/>
      <c r="AJ52" s="247"/>
    </row>
    <row r="53" spans="2:36" s="26" customFormat="1" x14ac:dyDescent="0.15">
      <c r="F53" s="31"/>
      <c r="G53" s="31"/>
      <c r="H53" s="31"/>
      <c r="I53" s="31"/>
      <c r="J53" s="31"/>
      <c r="K53" s="31"/>
      <c r="L53" s="31"/>
      <c r="M53" s="31"/>
      <c r="N53" s="31"/>
      <c r="O53" s="31"/>
      <c r="P53" s="134"/>
      <c r="Q53" s="134"/>
      <c r="R53" s="134"/>
      <c r="S53" s="134"/>
      <c r="T53" s="134"/>
      <c r="U53" s="134"/>
      <c r="V53" s="134"/>
      <c r="W53" s="134"/>
      <c r="X53" s="134"/>
      <c r="Y53" s="134"/>
      <c r="Z53" s="134"/>
      <c r="AA53" s="134"/>
      <c r="AB53" s="134"/>
      <c r="AC53" s="134"/>
      <c r="AD53" s="134"/>
      <c r="AJ53" s="247"/>
    </row>
    <row r="54" spans="2:36" s="26" customFormat="1" ht="14.25" thickBot="1" x14ac:dyDescent="0.2">
      <c r="F54" s="31"/>
      <c r="G54" s="31"/>
      <c r="H54" s="31"/>
      <c r="I54" s="31"/>
      <c r="J54" s="31"/>
      <c r="K54" s="31"/>
      <c r="L54" s="31"/>
      <c r="M54" s="31"/>
      <c r="N54" s="31"/>
      <c r="O54" s="31"/>
      <c r="P54" s="134"/>
      <c r="Q54" s="134"/>
      <c r="R54" s="134"/>
      <c r="S54" s="134"/>
      <c r="T54" s="134"/>
      <c r="U54" s="134"/>
      <c r="V54" s="134"/>
      <c r="W54" s="134"/>
      <c r="X54" s="134"/>
      <c r="Y54" s="134"/>
      <c r="Z54" s="134"/>
      <c r="AA54" s="134"/>
      <c r="AB54" s="134"/>
      <c r="AC54" s="134"/>
      <c r="AD54" s="134"/>
      <c r="AJ54" s="247"/>
    </row>
    <row r="55" spans="2:36" s="26" customFormat="1" ht="14.25" thickBot="1" x14ac:dyDescent="0.2">
      <c r="B55" s="60"/>
      <c r="C55" s="60"/>
      <c r="D55" s="60"/>
      <c r="E55" s="60"/>
      <c r="F55" s="46" t="s">
        <v>135</v>
      </c>
      <c r="G55" s="259" t="s">
        <v>440</v>
      </c>
      <c r="H55" s="259" t="s">
        <v>455</v>
      </c>
      <c r="I55" s="259" t="s">
        <v>456</v>
      </c>
      <c r="J55" s="259" t="s">
        <v>461</v>
      </c>
      <c r="K55" s="259" t="s">
        <v>490</v>
      </c>
      <c r="L55" s="259" t="s">
        <v>491</v>
      </c>
      <c r="M55" s="259" t="s">
        <v>514</v>
      </c>
      <c r="N55" s="327">
        <v>44256</v>
      </c>
      <c r="O55" s="327">
        <v>44621</v>
      </c>
      <c r="P55" s="134"/>
      <c r="Q55" s="134"/>
      <c r="R55" s="134"/>
      <c r="S55" s="134"/>
      <c r="T55" s="134"/>
      <c r="U55" s="134"/>
      <c r="V55" s="134"/>
      <c r="W55" s="134"/>
      <c r="X55" s="134"/>
      <c r="Y55" s="134"/>
      <c r="Z55" s="134"/>
      <c r="AA55" s="134"/>
      <c r="AB55" s="134"/>
      <c r="AC55" s="134"/>
      <c r="AD55" s="134"/>
      <c r="AJ55" s="247"/>
    </row>
    <row r="56" spans="2:36" s="26" customFormat="1" x14ac:dyDescent="0.15">
      <c r="B56" s="36" t="s">
        <v>55</v>
      </c>
      <c r="C56" s="36"/>
      <c r="D56" s="36" t="s">
        <v>333</v>
      </c>
      <c r="E56" s="36"/>
      <c r="F56" s="303">
        <v>615324</v>
      </c>
      <c r="G56" s="303">
        <v>629125</v>
      </c>
      <c r="H56" s="303">
        <v>627536</v>
      </c>
      <c r="I56" s="303">
        <v>644564</v>
      </c>
      <c r="J56" s="270">
        <v>647369</v>
      </c>
      <c r="K56" s="270">
        <v>654945</v>
      </c>
      <c r="L56" s="270">
        <v>655937</v>
      </c>
      <c r="M56" s="270">
        <v>655129</v>
      </c>
      <c r="N56" s="270">
        <v>485104</v>
      </c>
      <c r="O56" s="270">
        <v>510661</v>
      </c>
      <c r="P56" s="134"/>
      <c r="Q56" s="134"/>
      <c r="R56" s="134"/>
      <c r="S56" s="134"/>
      <c r="T56" s="134"/>
      <c r="U56" s="134"/>
      <c r="V56" s="134"/>
      <c r="W56" s="134"/>
      <c r="X56" s="134"/>
      <c r="Y56" s="134"/>
      <c r="Z56" s="134"/>
      <c r="AA56" s="134"/>
      <c r="AB56" s="134"/>
      <c r="AC56" s="134"/>
      <c r="AD56" s="134"/>
      <c r="AJ56" s="247"/>
    </row>
    <row r="57" spans="2:36" s="26" customFormat="1" x14ac:dyDescent="0.15">
      <c r="B57" s="36"/>
      <c r="C57" s="82" t="s">
        <v>270</v>
      </c>
      <c r="D57" s="82"/>
      <c r="E57" s="87" t="s">
        <v>271</v>
      </c>
      <c r="F57" s="175">
        <v>1.1000000000000001</v>
      </c>
      <c r="G57" s="175">
        <v>2.2000000000000002</v>
      </c>
      <c r="H57" s="175">
        <v>-0.3</v>
      </c>
      <c r="I57" s="175">
        <v>2.7</v>
      </c>
      <c r="J57" s="307">
        <v>0.4</v>
      </c>
      <c r="K57" s="307">
        <v>1.2</v>
      </c>
      <c r="L57" s="307">
        <v>0.2</v>
      </c>
      <c r="M57" s="307">
        <v>-0.1</v>
      </c>
      <c r="N57" s="307">
        <v>-26</v>
      </c>
      <c r="O57" s="362" t="s">
        <v>631</v>
      </c>
      <c r="P57" s="134"/>
      <c r="Q57" s="134"/>
      <c r="R57" s="134"/>
      <c r="S57" s="134"/>
      <c r="T57" s="134"/>
      <c r="U57" s="134"/>
      <c r="V57" s="134"/>
      <c r="W57" s="134"/>
      <c r="X57" s="134"/>
      <c r="Y57" s="134"/>
      <c r="Z57" s="134"/>
      <c r="AA57" s="134"/>
      <c r="AB57" s="134"/>
      <c r="AC57" s="134"/>
      <c r="AD57" s="134"/>
      <c r="AJ57" s="247"/>
    </row>
    <row r="58" spans="2:36" s="26" customFormat="1" x14ac:dyDescent="0.15">
      <c r="B58" s="19"/>
      <c r="C58" s="19" t="s">
        <v>266</v>
      </c>
      <c r="D58" s="19"/>
      <c r="E58" s="19" t="s">
        <v>267</v>
      </c>
      <c r="F58" s="269">
        <v>308716</v>
      </c>
      <c r="G58" s="269">
        <v>313241</v>
      </c>
      <c r="H58" s="269">
        <v>308843</v>
      </c>
      <c r="I58" s="269">
        <v>319023</v>
      </c>
      <c r="J58" s="274">
        <v>318064</v>
      </c>
      <c r="K58" s="274">
        <v>319939</v>
      </c>
      <c r="L58" s="274">
        <v>318158</v>
      </c>
      <c r="M58" s="274">
        <v>310525</v>
      </c>
      <c r="N58" s="274">
        <v>208035</v>
      </c>
      <c r="O58" s="274">
        <v>228028</v>
      </c>
      <c r="P58" s="134"/>
      <c r="Q58" s="134"/>
      <c r="R58" s="134"/>
      <c r="S58" s="134"/>
      <c r="T58" s="134"/>
      <c r="U58" s="134"/>
      <c r="V58" s="134"/>
      <c r="W58" s="134"/>
      <c r="X58" s="134"/>
      <c r="Y58" s="134"/>
      <c r="Z58" s="134"/>
      <c r="AA58" s="134"/>
      <c r="AB58" s="134"/>
      <c r="AC58" s="134"/>
      <c r="AD58" s="134"/>
      <c r="AJ58" s="247"/>
    </row>
    <row r="59" spans="2:36" s="26" customFormat="1" x14ac:dyDescent="0.15">
      <c r="B59" s="19"/>
      <c r="C59" s="19" t="s">
        <v>430</v>
      </c>
      <c r="D59" s="19"/>
      <c r="E59" s="9" t="s">
        <v>268</v>
      </c>
      <c r="F59" s="269">
        <v>306607</v>
      </c>
      <c r="G59" s="269">
        <v>315884</v>
      </c>
      <c r="H59" s="269">
        <v>318692</v>
      </c>
      <c r="I59" s="269">
        <v>325541</v>
      </c>
      <c r="J59" s="274">
        <v>329305</v>
      </c>
      <c r="K59" s="274">
        <v>335005</v>
      </c>
      <c r="L59" s="274">
        <v>337778</v>
      </c>
      <c r="M59" s="274">
        <v>344604</v>
      </c>
      <c r="N59" s="274">
        <v>277068</v>
      </c>
      <c r="O59" s="274">
        <v>282633</v>
      </c>
      <c r="P59" s="134"/>
      <c r="Q59" s="134"/>
      <c r="R59" s="134"/>
      <c r="S59" s="134"/>
      <c r="T59" s="134"/>
      <c r="U59" s="134"/>
      <c r="V59" s="134"/>
      <c r="W59" s="134"/>
      <c r="X59" s="134"/>
      <c r="Y59" s="134"/>
      <c r="Z59" s="134"/>
      <c r="AA59" s="134"/>
      <c r="AB59" s="134"/>
      <c r="AC59" s="134"/>
      <c r="AD59" s="134"/>
      <c r="AJ59" s="247"/>
    </row>
    <row r="60" spans="2:36" x14ac:dyDescent="0.15">
      <c r="B60" s="9"/>
      <c r="C60" s="9"/>
      <c r="D60" s="9"/>
      <c r="E60" s="20"/>
      <c r="F60" s="269"/>
      <c r="G60" s="269"/>
      <c r="H60" s="269"/>
      <c r="I60" s="269"/>
      <c r="J60" s="274"/>
      <c r="K60" s="274"/>
      <c r="L60" s="274"/>
      <c r="M60" s="274"/>
      <c r="N60" s="274"/>
      <c r="O60" s="274"/>
    </row>
    <row r="61" spans="2:36" x14ac:dyDescent="0.15">
      <c r="B61" s="88" t="s">
        <v>419</v>
      </c>
      <c r="C61" s="89"/>
      <c r="D61" s="88" t="s">
        <v>269</v>
      </c>
      <c r="E61" s="89"/>
      <c r="F61" s="176">
        <v>221133</v>
      </c>
      <c r="G61" s="176">
        <v>226004</v>
      </c>
      <c r="H61" s="176">
        <v>227203</v>
      </c>
      <c r="I61" s="176">
        <v>234226</v>
      </c>
      <c r="J61" s="308">
        <v>236766</v>
      </c>
      <c r="K61" s="308">
        <v>241641</v>
      </c>
      <c r="L61" s="308">
        <v>245367</v>
      </c>
      <c r="M61" s="308">
        <v>246212</v>
      </c>
      <c r="N61" s="308">
        <v>183550</v>
      </c>
      <c r="O61" s="308">
        <v>194199</v>
      </c>
    </row>
    <row r="62" spans="2:36" x14ac:dyDescent="0.15">
      <c r="B62" s="37"/>
      <c r="C62" s="82" t="s">
        <v>270</v>
      </c>
      <c r="D62" s="82"/>
      <c r="E62" s="87" t="s">
        <v>271</v>
      </c>
      <c r="F62" s="175">
        <v>1.2</v>
      </c>
      <c r="G62" s="175">
        <v>2.2000000000000002</v>
      </c>
      <c r="H62" s="175">
        <v>0.5</v>
      </c>
      <c r="I62" s="175">
        <v>3.1</v>
      </c>
      <c r="J62" s="307">
        <v>1.1000000000000001</v>
      </c>
      <c r="K62" s="307">
        <v>2.1</v>
      </c>
      <c r="L62" s="307">
        <v>1.5</v>
      </c>
      <c r="M62" s="307">
        <v>0.3</v>
      </c>
      <c r="N62" s="307">
        <v>-25.5</v>
      </c>
      <c r="O62" s="362" t="s">
        <v>631</v>
      </c>
    </row>
    <row r="63" spans="2:36" x14ac:dyDescent="0.15">
      <c r="B63" s="37"/>
      <c r="C63" s="19" t="s">
        <v>266</v>
      </c>
      <c r="D63" s="19"/>
      <c r="E63" s="19" t="s">
        <v>267</v>
      </c>
      <c r="F63" s="269">
        <v>110385</v>
      </c>
      <c r="G63" s="269">
        <v>112360</v>
      </c>
      <c r="H63" s="269">
        <v>112000</v>
      </c>
      <c r="I63" s="269">
        <v>116440</v>
      </c>
      <c r="J63" s="274">
        <v>116998</v>
      </c>
      <c r="K63" s="274">
        <v>119567</v>
      </c>
      <c r="L63" s="274">
        <v>121013</v>
      </c>
      <c r="M63" s="274">
        <v>118559</v>
      </c>
      <c r="N63" s="274">
        <v>76214</v>
      </c>
      <c r="O63" s="274">
        <v>84103</v>
      </c>
    </row>
    <row r="64" spans="2:36" x14ac:dyDescent="0.15">
      <c r="B64" s="42"/>
      <c r="C64" s="19" t="s">
        <v>430</v>
      </c>
      <c r="D64" s="19"/>
      <c r="E64" s="9" t="s">
        <v>268</v>
      </c>
      <c r="F64" s="269">
        <v>110748</v>
      </c>
      <c r="G64" s="269">
        <v>113644</v>
      </c>
      <c r="H64" s="269">
        <v>115203</v>
      </c>
      <c r="I64" s="269">
        <v>117786</v>
      </c>
      <c r="J64" s="274">
        <v>119768</v>
      </c>
      <c r="K64" s="274">
        <v>122073</v>
      </c>
      <c r="L64" s="274">
        <v>124354</v>
      </c>
      <c r="M64" s="274">
        <v>127652</v>
      </c>
      <c r="N64" s="274">
        <v>107336</v>
      </c>
      <c r="O64" s="274">
        <v>110096</v>
      </c>
    </row>
    <row r="65" spans="2:30" x14ac:dyDescent="0.15">
      <c r="F65" s="24"/>
      <c r="G65"/>
      <c r="H65"/>
      <c r="I65"/>
      <c r="J65"/>
      <c r="K65"/>
      <c r="L65"/>
      <c r="M65"/>
      <c r="N65"/>
      <c r="O65"/>
    </row>
    <row r="66" spans="2:30" x14ac:dyDescent="0.15">
      <c r="B66" s="132" t="s">
        <v>425</v>
      </c>
      <c r="C66" s="75" t="s">
        <v>426</v>
      </c>
      <c r="F66" s="24"/>
      <c r="G66" s="24"/>
      <c r="H66" s="24"/>
      <c r="I66" s="24"/>
      <c r="J66" s="24"/>
      <c r="K66" s="24"/>
      <c r="L66" s="24"/>
      <c r="M66" s="24"/>
      <c r="N66" s="24"/>
      <c r="O66" s="24"/>
    </row>
    <row r="67" spans="2:30" x14ac:dyDescent="0.15">
      <c r="B67" s="132" t="s">
        <v>425</v>
      </c>
      <c r="C67" s="75" t="s">
        <v>427</v>
      </c>
      <c r="F67" s="24"/>
      <c r="G67" s="24"/>
      <c r="H67" s="24"/>
      <c r="I67" s="24"/>
      <c r="J67" s="24"/>
      <c r="K67" s="24"/>
      <c r="L67" s="24"/>
      <c r="M67" s="24"/>
      <c r="N67" s="24"/>
      <c r="O67" s="24"/>
    </row>
    <row r="68" spans="2:30" x14ac:dyDescent="0.15">
      <c r="B68" s="132" t="s">
        <v>425</v>
      </c>
      <c r="C68" s="75" t="s">
        <v>579</v>
      </c>
      <c r="F68" s="24"/>
      <c r="G68" s="24"/>
      <c r="H68" s="24"/>
      <c r="I68" s="24"/>
      <c r="J68" s="24"/>
      <c r="K68" s="24"/>
      <c r="L68" s="24"/>
      <c r="M68" s="24"/>
      <c r="N68" s="24"/>
      <c r="O68" s="24"/>
    </row>
    <row r="69" spans="2:30" x14ac:dyDescent="0.15">
      <c r="B69" s="132" t="s">
        <v>428</v>
      </c>
      <c r="C69" s="75" t="s">
        <v>527</v>
      </c>
      <c r="F69" s="24"/>
      <c r="G69" s="24"/>
      <c r="H69" s="24"/>
      <c r="I69" s="24"/>
      <c r="J69" s="24"/>
      <c r="K69" s="24"/>
      <c r="L69" s="24"/>
      <c r="M69" s="24"/>
      <c r="N69" s="24"/>
      <c r="O69" s="24"/>
    </row>
    <row r="70" spans="2:30" x14ac:dyDescent="0.15">
      <c r="C70" s="75" t="s">
        <v>429</v>
      </c>
      <c r="F70" s="24"/>
      <c r="G70" s="24"/>
      <c r="H70" s="24"/>
      <c r="I70" s="24"/>
      <c r="J70" s="24"/>
      <c r="K70" s="24"/>
      <c r="L70" s="24"/>
      <c r="M70" s="24"/>
      <c r="N70" s="24"/>
      <c r="O70" s="24"/>
    </row>
    <row r="71" spans="2:30" s="249" customFormat="1" x14ac:dyDescent="0.15">
      <c r="B71" s="304" t="s">
        <v>133</v>
      </c>
      <c r="C71" s="324" t="s">
        <v>635</v>
      </c>
      <c r="F71" s="240"/>
      <c r="G71" s="240"/>
      <c r="H71" s="240"/>
      <c r="I71" s="240"/>
      <c r="J71" s="240"/>
      <c r="K71" s="240"/>
      <c r="L71" s="240"/>
      <c r="M71" s="240"/>
      <c r="N71" s="240"/>
      <c r="O71" s="240"/>
      <c r="P71" s="363"/>
      <c r="Q71" s="363"/>
      <c r="R71" s="363"/>
      <c r="S71" s="363"/>
      <c r="T71" s="363"/>
      <c r="U71" s="363"/>
      <c r="V71" s="363"/>
      <c r="W71" s="363"/>
      <c r="X71" s="363"/>
      <c r="Y71" s="363"/>
      <c r="Z71" s="363"/>
      <c r="AA71" s="363"/>
      <c r="AB71" s="363"/>
      <c r="AC71" s="363"/>
      <c r="AD71" s="363"/>
    </row>
    <row r="72" spans="2:30" s="249" customFormat="1" x14ac:dyDescent="0.15">
      <c r="B72" s="304" t="s">
        <v>133</v>
      </c>
      <c r="C72" s="324" t="s">
        <v>636</v>
      </c>
      <c r="F72" s="240"/>
      <c r="G72" s="240"/>
      <c r="H72" s="240"/>
      <c r="I72" s="240"/>
      <c r="J72" s="240"/>
      <c r="K72" s="240"/>
      <c r="L72" s="240"/>
      <c r="M72" s="240"/>
      <c r="N72" s="240"/>
      <c r="O72" s="240"/>
      <c r="P72" s="363"/>
      <c r="Q72" s="363"/>
      <c r="R72" s="363"/>
      <c r="S72" s="363"/>
      <c r="T72" s="363"/>
      <c r="U72" s="363"/>
      <c r="V72" s="363"/>
      <c r="W72" s="363"/>
      <c r="X72" s="363"/>
      <c r="Y72" s="363"/>
      <c r="Z72" s="363"/>
      <c r="AA72" s="363"/>
      <c r="AB72" s="363"/>
      <c r="AC72" s="363"/>
      <c r="AD72" s="363"/>
    </row>
    <row r="73" spans="2:30" x14ac:dyDescent="0.15">
      <c r="F73" s="24"/>
      <c r="G73" s="24"/>
      <c r="H73" s="24"/>
      <c r="I73" s="24"/>
      <c r="J73" s="24"/>
      <c r="K73" s="24"/>
      <c r="L73" s="24"/>
      <c r="M73" s="24"/>
      <c r="N73" s="24"/>
      <c r="O73" s="24"/>
    </row>
    <row r="74" spans="2:30" x14ac:dyDescent="0.15">
      <c r="C74" t="s">
        <v>630</v>
      </c>
      <c r="F74" s="24"/>
      <c r="G74" s="24"/>
      <c r="H74" s="24"/>
      <c r="I74" s="24"/>
      <c r="J74" s="24"/>
      <c r="K74" s="24"/>
      <c r="L74" s="24"/>
      <c r="M74" s="24"/>
      <c r="N74" s="24"/>
      <c r="O74" s="24"/>
    </row>
    <row r="75" spans="2:30" x14ac:dyDescent="0.15">
      <c r="F75" s="24"/>
      <c r="G75" s="24"/>
      <c r="H75" s="24"/>
      <c r="I75" s="24"/>
      <c r="J75" s="24"/>
      <c r="K75" s="24"/>
      <c r="L75" s="24"/>
      <c r="M75" s="24"/>
      <c r="N75" s="24"/>
      <c r="O75" s="24"/>
    </row>
    <row r="76" spans="2:30" x14ac:dyDescent="0.15">
      <c r="F76" s="24"/>
      <c r="G76" s="24"/>
      <c r="H76" s="24"/>
      <c r="I76" s="24"/>
      <c r="J76" s="24"/>
      <c r="K76" s="24"/>
      <c r="L76" s="24"/>
      <c r="M76" s="24"/>
      <c r="N76" s="24"/>
      <c r="O76" s="24"/>
    </row>
    <row r="77" spans="2:30" x14ac:dyDescent="0.15">
      <c r="F77" s="24"/>
      <c r="G77" s="24"/>
      <c r="H77" s="24"/>
      <c r="I77" s="24"/>
      <c r="J77" s="24"/>
      <c r="K77" s="24"/>
      <c r="L77" s="24"/>
      <c r="M77" s="24"/>
      <c r="N77" s="24"/>
      <c r="O77" s="24"/>
    </row>
    <row r="78" spans="2:30" x14ac:dyDescent="0.15">
      <c r="F78" s="24"/>
      <c r="G78" s="24"/>
      <c r="H78" s="24"/>
      <c r="I78" s="24"/>
      <c r="J78" s="24"/>
      <c r="K78" s="24"/>
      <c r="L78" s="24"/>
      <c r="M78" s="24"/>
      <c r="N78" s="24"/>
      <c r="O78" s="24"/>
    </row>
    <row r="79" spans="2:30" x14ac:dyDescent="0.15">
      <c r="F79" s="24"/>
      <c r="G79" s="24"/>
      <c r="H79" s="24"/>
      <c r="I79" s="24"/>
      <c r="J79" s="24"/>
      <c r="K79" s="24"/>
      <c r="L79" s="24"/>
      <c r="M79" s="24"/>
      <c r="N79" s="24"/>
      <c r="O79" s="24"/>
    </row>
    <row r="80" spans="2:30" x14ac:dyDescent="0.15">
      <c r="F80" s="24"/>
      <c r="G80" s="24"/>
      <c r="H80" s="24"/>
      <c r="I80" s="24"/>
      <c r="J80" s="24"/>
      <c r="K80" s="24"/>
      <c r="L80" s="24"/>
      <c r="M80" s="24"/>
      <c r="N80" s="24"/>
      <c r="O80" s="24"/>
    </row>
    <row r="81" spans="6:15" x14ac:dyDescent="0.15">
      <c r="F81" s="24"/>
      <c r="G81" s="24"/>
      <c r="H81" s="24"/>
      <c r="I81" s="24"/>
      <c r="J81" s="24"/>
      <c r="K81" s="24"/>
      <c r="L81" s="24"/>
      <c r="M81" s="24"/>
      <c r="N81" s="24"/>
      <c r="O81" s="24"/>
    </row>
    <row r="82" spans="6:15" x14ac:dyDescent="0.15">
      <c r="F82" s="24"/>
      <c r="G82" s="24"/>
      <c r="H82" s="24"/>
      <c r="I82" s="24"/>
      <c r="J82" s="24"/>
      <c r="K82" s="24"/>
      <c r="L82" s="24"/>
      <c r="M82" s="24"/>
      <c r="N82" s="24"/>
      <c r="O82" s="24"/>
    </row>
    <row r="83" spans="6:15" x14ac:dyDescent="0.15">
      <c r="F83" s="24"/>
      <c r="G83" s="24"/>
      <c r="H83" s="24"/>
      <c r="I83" s="24"/>
      <c r="J83" s="24"/>
      <c r="K83" s="24"/>
      <c r="L83" s="24"/>
      <c r="M83" s="24"/>
      <c r="N83" s="24"/>
      <c r="O83" s="24"/>
    </row>
    <row r="84" spans="6:15" x14ac:dyDescent="0.15">
      <c r="F84" s="24"/>
      <c r="G84" s="24"/>
      <c r="H84" s="24"/>
      <c r="I84" s="24"/>
      <c r="J84" s="24"/>
      <c r="K84" s="24"/>
      <c r="L84" s="24"/>
      <c r="M84" s="24"/>
      <c r="N84" s="24"/>
      <c r="O84" s="24"/>
    </row>
    <row r="85" spans="6:15" x14ac:dyDescent="0.15">
      <c r="F85" s="24"/>
      <c r="G85" s="24"/>
      <c r="H85" s="24"/>
      <c r="I85" s="24"/>
      <c r="J85" s="24"/>
      <c r="K85" s="24"/>
      <c r="L85" s="24"/>
      <c r="M85" s="24"/>
      <c r="N85" s="24"/>
      <c r="O85" s="24"/>
    </row>
    <row r="86" spans="6:15" x14ac:dyDescent="0.15">
      <c r="F86" s="24"/>
      <c r="G86" s="24"/>
      <c r="H86" s="24"/>
      <c r="I86" s="24"/>
      <c r="J86" s="24"/>
      <c r="K86" s="24"/>
      <c r="L86" s="24"/>
      <c r="M86" s="24"/>
      <c r="N86" s="24"/>
      <c r="O86" s="24"/>
    </row>
    <row r="87" spans="6:15" x14ac:dyDescent="0.15">
      <c r="F87" s="24"/>
      <c r="G87" s="24"/>
      <c r="H87" s="24"/>
      <c r="I87" s="24"/>
      <c r="J87" s="24"/>
      <c r="K87" s="24"/>
      <c r="L87" s="24"/>
      <c r="M87" s="24"/>
      <c r="N87" s="24"/>
      <c r="O87" s="24"/>
    </row>
    <row r="88" spans="6:15" x14ac:dyDescent="0.15">
      <c r="F88" s="24"/>
      <c r="G88" s="24"/>
      <c r="H88" s="24"/>
      <c r="I88" s="24"/>
      <c r="J88" s="24"/>
      <c r="K88" s="24"/>
      <c r="L88" s="24"/>
      <c r="M88" s="24"/>
      <c r="N88" s="24"/>
      <c r="O88" s="24"/>
    </row>
    <row r="89" spans="6:15" x14ac:dyDescent="0.15">
      <c r="F89" s="24"/>
      <c r="G89" s="24"/>
      <c r="H89" s="24"/>
      <c r="I89" s="24"/>
      <c r="J89" s="24"/>
      <c r="K89" s="24"/>
      <c r="L89" s="24"/>
      <c r="M89" s="24"/>
      <c r="N89" s="24"/>
      <c r="O89" s="24"/>
    </row>
    <row r="90" spans="6:15" x14ac:dyDescent="0.15">
      <c r="F90" s="24"/>
      <c r="G90" s="24"/>
      <c r="H90" s="24"/>
      <c r="I90" s="24"/>
      <c r="J90" s="24"/>
      <c r="K90" s="24"/>
      <c r="L90" s="24"/>
      <c r="M90" s="24"/>
      <c r="N90" s="24"/>
      <c r="O90" s="24"/>
    </row>
    <row r="91" spans="6:15" x14ac:dyDescent="0.15">
      <c r="F91" s="24"/>
      <c r="G91" s="24"/>
      <c r="H91" s="24"/>
      <c r="I91" s="24"/>
      <c r="J91" s="24"/>
      <c r="K91" s="24"/>
      <c r="L91" s="24"/>
      <c r="M91" s="24"/>
      <c r="N91" s="24"/>
      <c r="O91" s="24"/>
    </row>
    <row r="92" spans="6:15" x14ac:dyDescent="0.15">
      <c r="F92" s="24"/>
      <c r="G92" s="24"/>
      <c r="H92" s="24"/>
      <c r="I92" s="24"/>
      <c r="J92" s="24"/>
      <c r="K92" s="24"/>
      <c r="L92" s="24"/>
      <c r="M92" s="24"/>
      <c r="N92" s="24"/>
      <c r="O92" s="24"/>
    </row>
    <row r="93" spans="6:15" x14ac:dyDescent="0.15">
      <c r="F93" s="24"/>
      <c r="G93" s="24"/>
      <c r="H93" s="24"/>
      <c r="I93" s="24"/>
      <c r="J93" s="24"/>
      <c r="K93" s="24"/>
      <c r="L93" s="24"/>
      <c r="M93" s="24"/>
      <c r="N93" s="24"/>
      <c r="O93" s="24"/>
    </row>
    <row r="94" spans="6:15" x14ac:dyDescent="0.15">
      <c r="F94" s="24"/>
      <c r="G94" s="24"/>
      <c r="H94" s="24"/>
      <c r="I94" s="24"/>
      <c r="J94" s="24"/>
      <c r="K94" s="24"/>
      <c r="L94" s="24"/>
      <c r="M94" s="24"/>
      <c r="N94" s="24"/>
      <c r="O94" s="24"/>
    </row>
    <row r="95" spans="6:15" x14ac:dyDescent="0.15">
      <c r="F95" s="24"/>
      <c r="G95" s="24"/>
      <c r="H95" s="24"/>
      <c r="I95" s="24"/>
      <c r="J95" s="24"/>
      <c r="K95" s="24"/>
      <c r="L95" s="24"/>
      <c r="M95" s="24"/>
      <c r="N95" s="24"/>
      <c r="O95" s="24"/>
    </row>
    <row r="96" spans="6:15" x14ac:dyDescent="0.15">
      <c r="F96" s="24"/>
      <c r="G96" s="24"/>
      <c r="H96" s="24"/>
      <c r="I96" s="24"/>
      <c r="J96" s="24"/>
      <c r="K96" s="24"/>
      <c r="L96" s="24"/>
      <c r="M96" s="24"/>
      <c r="N96" s="24"/>
      <c r="O96" s="24"/>
    </row>
    <row r="97" spans="6:15" x14ac:dyDescent="0.15">
      <c r="F97" s="24"/>
      <c r="G97" s="24"/>
      <c r="H97" s="24"/>
      <c r="I97" s="24"/>
      <c r="J97" s="24"/>
      <c r="K97" s="24"/>
      <c r="L97" s="24"/>
      <c r="M97" s="24"/>
      <c r="N97" s="24"/>
      <c r="O97" s="24"/>
    </row>
    <row r="98" spans="6:15" x14ac:dyDescent="0.15">
      <c r="F98" s="24"/>
      <c r="G98" s="24"/>
      <c r="H98" s="24"/>
      <c r="I98" s="24"/>
      <c r="J98" s="24"/>
      <c r="K98" s="24"/>
      <c r="L98" s="24"/>
      <c r="M98" s="24"/>
      <c r="N98" s="24"/>
      <c r="O98" s="24"/>
    </row>
    <row r="99" spans="6:15" x14ac:dyDescent="0.15">
      <c r="F99" s="24"/>
      <c r="G99" s="24"/>
      <c r="H99" s="24"/>
      <c r="I99" s="24"/>
      <c r="J99" s="24"/>
      <c r="K99" s="24"/>
      <c r="L99" s="24"/>
      <c r="M99" s="24"/>
      <c r="N99" s="24"/>
      <c r="O99" s="24"/>
    </row>
    <row r="100" spans="6:15" x14ac:dyDescent="0.15">
      <c r="F100" s="24"/>
      <c r="G100" s="24"/>
      <c r="H100" s="24"/>
      <c r="I100" s="24"/>
      <c r="J100" s="24"/>
      <c r="K100" s="24"/>
      <c r="L100" s="24"/>
      <c r="M100" s="24"/>
      <c r="N100" s="24"/>
      <c r="O100" s="24"/>
    </row>
    <row r="101" spans="6:15" x14ac:dyDescent="0.15">
      <c r="F101" s="24"/>
      <c r="G101" s="24"/>
      <c r="H101" s="24"/>
      <c r="I101" s="24"/>
      <c r="J101" s="24"/>
      <c r="K101" s="24"/>
      <c r="L101" s="24"/>
      <c r="M101" s="24"/>
      <c r="N101" s="24"/>
      <c r="O101" s="24"/>
    </row>
    <row r="102" spans="6:15" x14ac:dyDescent="0.15">
      <c r="F102" s="24"/>
      <c r="G102" s="24"/>
      <c r="H102" s="24"/>
      <c r="I102" s="24"/>
      <c r="J102" s="24"/>
      <c r="K102" s="24"/>
      <c r="L102" s="24"/>
      <c r="M102" s="24"/>
      <c r="N102" s="24"/>
      <c r="O102" s="24"/>
    </row>
    <row r="103" spans="6:15" x14ac:dyDescent="0.15">
      <c r="F103" s="24"/>
      <c r="G103" s="24"/>
      <c r="H103" s="24"/>
      <c r="I103" s="24"/>
      <c r="J103" s="24"/>
      <c r="K103" s="24"/>
      <c r="L103" s="24"/>
      <c r="M103" s="24"/>
      <c r="N103" s="24"/>
      <c r="O103" s="24"/>
    </row>
    <row r="104" spans="6:15" x14ac:dyDescent="0.15">
      <c r="F104" s="24"/>
      <c r="G104" s="24"/>
      <c r="H104" s="24"/>
      <c r="I104" s="24"/>
      <c r="J104" s="24"/>
      <c r="K104" s="24"/>
      <c r="L104" s="24"/>
      <c r="M104" s="24"/>
      <c r="N104" s="24"/>
      <c r="O104" s="24"/>
    </row>
    <row r="105" spans="6:15" x14ac:dyDescent="0.15">
      <c r="F105" s="24"/>
      <c r="G105" s="24"/>
      <c r="H105" s="24"/>
      <c r="I105" s="24"/>
      <c r="J105" s="24"/>
      <c r="K105" s="24"/>
      <c r="L105" s="24"/>
      <c r="M105" s="24"/>
      <c r="N105" s="24"/>
      <c r="O105" s="24"/>
    </row>
    <row r="106" spans="6:15" x14ac:dyDescent="0.15">
      <c r="F106" s="24"/>
      <c r="G106" s="24"/>
      <c r="H106" s="24"/>
      <c r="I106" s="24"/>
      <c r="J106" s="24"/>
      <c r="K106" s="24"/>
      <c r="L106" s="24"/>
      <c r="M106" s="24"/>
      <c r="N106" s="24"/>
      <c r="O106" s="24"/>
    </row>
    <row r="107" spans="6:15" x14ac:dyDescent="0.15">
      <c r="F107" s="24"/>
      <c r="G107" s="24"/>
      <c r="H107" s="24"/>
      <c r="I107" s="24"/>
      <c r="J107" s="24"/>
      <c r="K107" s="24"/>
      <c r="L107" s="24"/>
      <c r="M107" s="24"/>
      <c r="N107" s="24"/>
      <c r="O107" s="24"/>
    </row>
    <row r="108" spans="6:15" x14ac:dyDescent="0.15">
      <c r="F108" s="24"/>
      <c r="G108" s="24"/>
      <c r="H108" s="24"/>
      <c r="I108" s="24"/>
      <c r="J108" s="24"/>
      <c r="K108" s="24"/>
      <c r="L108" s="24"/>
      <c r="M108" s="24"/>
      <c r="N108" s="24"/>
      <c r="O108" s="24"/>
    </row>
    <row r="109" spans="6:15" x14ac:dyDescent="0.15">
      <c r="F109" s="24"/>
      <c r="G109" s="24"/>
      <c r="H109" s="24"/>
      <c r="I109" s="24"/>
      <c r="J109" s="24"/>
      <c r="K109" s="24"/>
      <c r="L109" s="24"/>
      <c r="M109" s="24"/>
      <c r="N109" s="24"/>
      <c r="O109" s="24"/>
    </row>
    <row r="110" spans="6:15" x14ac:dyDescent="0.15">
      <c r="F110" s="24"/>
      <c r="G110" s="24"/>
      <c r="H110" s="24"/>
      <c r="I110" s="24"/>
      <c r="J110" s="24"/>
      <c r="K110" s="24"/>
      <c r="L110" s="24"/>
      <c r="M110" s="24"/>
      <c r="N110" s="24"/>
      <c r="O110" s="24"/>
    </row>
    <row r="111" spans="6:15" x14ac:dyDescent="0.15">
      <c r="F111" s="24"/>
      <c r="G111" s="24"/>
      <c r="H111" s="24"/>
      <c r="I111" s="24"/>
      <c r="J111" s="24"/>
      <c r="K111" s="24"/>
      <c r="L111" s="24"/>
      <c r="M111" s="24"/>
      <c r="N111" s="24"/>
      <c r="O111" s="24"/>
    </row>
    <row r="112" spans="6:15" x14ac:dyDescent="0.15">
      <c r="F112" s="24"/>
      <c r="G112" s="24"/>
      <c r="H112" s="24"/>
      <c r="I112" s="24"/>
      <c r="J112" s="24"/>
      <c r="K112" s="24"/>
      <c r="L112" s="24"/>
      <c r="M112" s="24"/>
      <c r="N112" s="24"/>
      <c r="O112" s="24"/>
    </row>
    <row r="113" spans="6:15" x14ac:dyDescent="0.15">
      <c r="F113" s="24"/>
      <c r="G113" s="24"/>
      <c r="H113" s="24"/>
      <c r="I113" s="24"/>
      <c r="J113" s="24"/>
      <c r="K113" s="24"/>
      <c r="L113" s="24"/>
      <c r="M113" s="24"/>
      <c r="N113" s="24"/>
      <c r="O113" s="24"/>
    </row>
    <row r="114" spans="6:15" x14ac:dyDescent="0.15">
      <c r="F114" s="24"/>
      <c r="G114" s="24"/>
      <c r="H114" s="24"/>
      <c r="I114" s="24"/>
      <c r="J114" s="24"/>
      <c r="K114" s="24"/>
      <c r="L114" s="24"/>
      <c r="M114" s="24"/>
      <c r="N114" s="24"/>
      <c r="O114" s="24"/>
    </row>
    <row r="115" spans="6:15" x14ac:dyDescent="0.15">
      <c r="F115" s="24"/>
      <c r="G115" s="24"/>
      <c r="H115" s="24"/>
      <c r="I115" s="24"/>
      <c r="J115" s="24"/>
      <c r="K115" s="24"/>
      <c r="L115" s="24"/>
      <c r="M115" s="24"/>
      <c r="N115" s="24"/>
      <c r="O115" s="24"/>
    </row>
    <row r="116" spans="6:15" x14ac:dyDescent="0.15">
      <c r="F116" s="24"/>
      <c r="G116" s="24"/>
      <c r="H116" s="24"/>
      <c r="I116" s="24"/>
      <c r="J116" s="24"/>
      <c r="K116" s="24"/>
      <c r="L116" s="24"/>
      <c r="M116" s="24"/>
      <c r="N116" s="24"/>
      <c r="O116" s="24"/>
    </row>
    <row r="117" spans="6:15" x14ac:dyDescent="0.15">
      <c r="F117" s="24"/>
      <c r="G117" s="24"/>
      <c r="H117" s="24"/>
      <c r="I117" s="24"/>
      <c r="J117" s="24"/>
      <c r="K117" s="24"/>
      <c r="L117" s="24"/>
      <c r="M117" s="24"/>
      <c r="N117" s="24"/>
      <c r="O117" s="24"/>
    </row>
    <row r="118" spans="6:15" x14ac:dyDescent="0.15">
      <c r="F118" s="24"/>
      <c r="G118" s="24"/>
      <c r="H118" s="24"/>
      <c r="I118" s="24"/>
      <c r="J118" s="24"/>
      <c r="K118" s="24"/>
      <c r="L118" s="24"/>
      <c r="M118" s="24"/>
      <c r="N118" s="24"/>
      <c r="O118" s="24"/>
    </row>
    <row r="119" spans="6:15" x14ac:dyDescent="0.15">
      <c r="F119" s="24"/>
      <c r="G119" s="24"/>
      <c r="H119" s="24"/>
      <c r="I119" s="24"/>
      <c r="J119" s="24"/>
      <c r="K119" s="24"/>
      <c r="L119" s="24"/>
      <c r="M119" s="24"/>
      <c r="N119" s="24"/>
      <c r="O119" s="24"/>
    </row>
    <row r="120" spans="6:15" x14ac:dyDescent="0.15">
      <c r="F120" s="24"/>
      <c r="G120" s="24"/>
      <c r="H120" s="24"/>
      <c r="I120" s="24"/>
      <c r="J120" s="24"/>
      <c r="K120" s="24"/>
      <c r="L120" s="24"/>
      <c r="M120" s="24"/>
      <c r="N120" s="24"/>
      <c r="O120" s="24"/>
    </row>
    <row r="121" spans="6:15" x14ac:dyDescent="0.15">
      <c r="F121" s="24"/>
      <c r="G121" s="24"/>
      <c r="H121" s="24"/>
      <c r="I121" s="24"/>
      <c r="J121" s="24"/>
      <c r="K121" s="24"/>
      <c r="L121" s="24"/>
      <c r="M121" s="24"/>
      <c r="N121" s="24"/>
      <c r="O121" s="24"/>
    </row>
    <row r="122" spans="6:15" x14ac:dyDescent="0.15">
      <c r="F122" s="24"/>
      <c r="G122" s="24"/>
      <c r="H122" s="24"/>
      <c r="I122" s="24"/>
      <c r="J122" s="24"/>
      <c r="K122" s="24"/>
      <c r="L122" s="24"/>
      <c r="M122" s="24"/>
      <c r="N122" s="24"/>
      <c r="O122" s="24"/>
    </row>
    <row r="123" spans="6:15" x14ac:dyDescent="0.15">
      <c r="F123" s="24"/>
      <c r="G123" s="24"/>
      <c r="H123" s="24"/>
      <c r="I123" s="24"/>
      <c r="J123" s="24"/>
      <c r="K123" s="24"/>
      <c r="L123" s="24"/>
      <c r="M123" s="24"/>
      <c r="N123" s="24"/>
      <c r="O123" s="24"/>
    </row>
    <row r="124" spans="6:15" x14ac:dyDescent="0.15">
      <c r="F124" s="24"/>
      <c r="G124" s="24"/>
      <c r="H124" s="24"/>
      <c r="I124" s="24"/>
      <c r="J124" s="24"/>
      <c r="K124" s="24"/>
      <c r="L124" s="24"/>
      <c r="M124" s="24"/>
      <c r="N124" s="24"/>
      <c r="O124" s="24"/>
    </row>
    <row r="125" spans="6:15" x14ac:dyDescent="0.15">
      <c r="F125" s="24"/>
      <c r="G125" s="24"/>
      <c r="H125" s="24"/>
      <c r="I125" s="24"/>
      <c r="J125" s="24"/>
      <c r="K125" s="24"/>
      <c r="L125" s="24"/>
      <c r="M125" s="24"/>
      <c r="N125" s="24"/>
      <c r="O125" s="24"/>
    </row>
    <row r="126" spans="6:15" x14ac:dyDescent="0.15">
      <c r="F126" s="24"/>
      <c r="G126" s="24"/>
      <c r="H126" s="24"/>
      <c r="I126" s="24"/>
      <c r="J126" s="24"/>
      <c r="K126" s="24"/>
      <c r="L126" s="24"/>
      <c r="M126" s="24"/>
      <c r="N126" s="24"/>
      <c r="O126" s="24"/>
    </row>
    <row r="127" spans="6:15" x14ac:dyDescent="0.15">
      <c r="F127" s="24"/>
      <c r="G127" s="24"/>
      <c r="H127" s="24"/>
      <c r="I127" s="24"/>
      <c r="J127" s="24"/>
      <c r="K127" s="24"/>
      <c r="L127" s="24"/>
      <c r="M127" s="24"/>
      <c r="N127" s="24"/>
      <c r="O127" s="24"/>
    </row>
    <row r="128" spans="6:15" x14ac:dyDescent="0.15">
      <c r="F128" s="24"/>
      <c r="G128" s="24"/>
      <c r="H128" s="24"/>
      <c r="I128" s="24"/>
      <c r="J128" s="24"/>
      <c r="K128" s="24"/>
      <c r="L128" s="24"/>
      <c r="M128" s="24"/>
      <c r="N128" s="24"/>
      <c r="O128" s="24"/>
    </row>
    <row r="129" spans="6:15" x14ac:dyDescent="0.15">
      <c r="F129" s="24"/>
      <c r="G129" s="24"/>
      <c r="H129" s="24"/>
      <c r="I129" s="24"/>
      <c r="J129" s="24"/>
      <c r="K129" s="24"/>
      <c r="L129" s="24"/>
      <c r="M129" s="24"/>
      <c r="N129" s="24"/>
      <c r="O129" s="24"/>
    </row>
    <row r="130" spans="6:15" x14ac:dyDescent="0.15">
      <c r="F130" s="24"/>
      <c r="G130" s="24"/>
      <c r="H130" s="24"/>
      <c r="I130" s="24"/>
      <c r="J130" s="24"/>
      <c r="K130" s="24"/>
      <c r="L130" s="24"/>
      <c r="M130" s="24"/>
      <c r="N130" s="24"/>
      <c r="O130" s="24"/>
    </row>
    <row r="131" spans="6:15" x14ac:dyDescent="0.15">
      <c r="F131" s="24"/>
      <c r="G131" s="24"/>
      <c r="H131" s="24"/>
      <c r="I131" s="24"/>
      <c r="J131" s="24"/>
      <c r="K131" s="24"/>
      <c r="L131" s="24"/>
      <c r="M131" s="24"/>
      <c r="N131" s="24"/>
      <c r="O131" s="24"/>
    </row>
    <row r="132" spans="6:15" x14ac:dyDescent="0.15">
      <c r="F132" s="24"/>
      <c r="G132" s="24"/>
      <c r="H132" s="24"/>
      <c r="I132" s="24"/>
      <c r="J132" s="24"/>
      <c r="K132" s="24"/>
      <c r="L132" s="24"/>
      <c r="M132" s="24"/>
      <c r="N132" s="24"/>
      <c r="O132" s="24"/>
    </row>
    <row r="133" spans="6:15" x14ac:dyDescent="0.15">
      <c r="F133" s="24"/>
      <c r="G133" s="24"/>
      <c r="H133" s="24"/>
      <c r="I133" s="24"/>
      <c r="J133" s="24"/>
      <c r="K133" s="24"/>
      <c r="L133" s="24"/>
      <c r="M133" s="24"/>
      <c r="N133" s="24"/>
      <c r="O133" s="24"/>
    </row>
    <row r="134" spans="6:15" x14ac:dyDescent="0.15">
      <c r="F134" s="24"/>
      <c r="G134" s="24"/>
      <c r="H134" s="24"/>
      <c r="I134" s="24"/>
      <c r="J134" s="24"/>
      <c r="K134" s="24"/>
      <c r="L134" s="24"/>
      <c r="M134" s="24"/>
      <c r="N134" s="24"/>
      <c r="O134" s="24"/>
    </row>
    <row r="135" spans="6:15" x14ac:dyDescent="0.15">
      <c r="F135" s="24"/>
      <c r="G135" s="24"/>
      <c r="H135" s="24"/>
      <c r="I135" s="24"/>
      <c r="J135" s="24"/>
      <c r="K135" s="24"/>
      <c r="L135" s="24"/>
      <c r="M135" s="24"/>
      <c r="N135" s="24"/>
      <c r="O135" s="24"/>
    </row>
    <row r="136" spans="6:15" x14ac:dyDescent="0.15">
      <c r="F136" s="24"/>
      <c r="G136" s="24"/>
      <c r="H136" s="24"/>
      <c r="I136" s="24"/>
      <c r="J136" s="24"/>
      <c r="K136" s="24"/>
      <c r="L136" s="24"/>
      <c r="M136" s="24"/>
      <c r="N136" s="24"/>
      <c r="O136" s="24"/>
    </row>
    <row r="137" spans="6:15" x14ac:dyDescent="0.15">
      <c r="F137" s="24"/>
      <c r="G137" s="24"/>
      <c r="H137" s="24"/>
      <c r="I137" s="24"/>
      <c r="J137" s="24"/>
      <c r="K137" s="24"/>
      <c r="L137" s="24"/>
      <c r="M137" s="24"/>
      <c r="N137" s="24"/>
      <c r="O137" s="24"/>
    </row>
    <row r="138" spans="6:15" x14ac:dyDescent="0.15">
      <c r="F138" s="24"/>
      <c r="G138" s="24"/>
      <c r="H138" s="24"/>
      <c r="I138" s="24"/>
      <c r="J138" s="24"/>
      <c r="K138" s="24"/>
      <c r="L138" s="24"/>
      <c r="M138" s="24"/>
      <c r="N138" s="24"/>
      <c r="O138" s="24"/>
    </row>
    <row r="139" spans="6:15" x14ac:dyDescent="0.15">
      <c r="F139" s="24"/>
      <c r="G139" s="24"/>
      <c r="H139" s="24"/>
      <c r="I139" s="24"/>
      <c r="J139" s="24"/>
      <c r="K139" s="24"/>
      <c r="L139" s="24"/>
      <c r="M139" s="24"/>
      <c r="N139" s="24"/>
      <c r="O139" s="24"/>
    </row>
    <row r="140" spans="6:15" x14ac:dyDescent="0.15">
      <c r="F140" s="24"/>
      <c r="G140" s="24"/>
      <c r="H140" s="24"/>
      <c r="I140" s="24"/>
      <c r="J140" s="24"/>
      <c r="K140" s="24"/>
      <c r="L140" s="24"/>
      <c r="M140" s="24"/>
      <c r="N140" s="24"/>
      <c r="O140" s="24"/>
    </row>
    <row r="141" spans="6:15" x14ac:dyDescent="0.15">
      <c r="F141" s="24"/>
      <c r="G141" s="24"/>
      <c r="H141" s="24"/>
      <c r="I141" s="24"/>
      <c r="J141" s="24"/>
      <c r="K141" s="24"/>
      <c r="L141" s="24"/>
      <c r="M141" s="24"/>
      <c r="N141" s="24"/>
      <c r="O141" s="24"/>
    </row>
    <row r="142" spans="6:15" x14ac:dyDescent="0.15">
      <c r="F142" s="24"/>
      <c r="G142" s="24"/>
      <c r="H142" s="24"/>
      <c r="I142" s="24"/>
      <c r="J142" s="24"/>
      <c r="K142" s="24"/>
      <c r="L142" s="24"/>
      <c r="M142" s="24"/>
      <c r="N142" s="24"/>
      <c r="O142" s="24"/>
    </row>
    <row r="143" spans="6:15" x14ac:dyDescent="0.15">
      <c r="F143" s="24"/>
      <c r="G143" s="24"/>
      <c r="H143" s="24"/>
      <c r="I143" s="24"/>
      <c r="J143" s="24"/>
      <c r="K143" s="24"/>
      <c r="L143" s="24"/>
      <c r="M143" s="24"/>
      <c r="N143" s="24"/>
      <c r="O143" s="24"/>
    </row>
    <row r="144" spans="6:15" x14ac:dyDescent="0.15">
      <c r="F144" s="24"/>
      <c r="G144" s="24"/>
      <c r="H144" s="24"/>
      <c r="I144" s="24"/>
      <c r="J144" s="24"/>
      <c r="K144" s="24"/>
      <c r="L144" s="24"/>
      <c r="M144" s="24"/>
      <c r="N144" s="24"/>
      <c r="O144" s="24"/>
    </row>
    <row r="145" spans="6:15" x14ac:dyDescent="0.15">
      <c r="F145" s="24"/>
      <c r="G145" s="24"/>
      <c r="H145" s="24"/>
      <c r="I145" s="24"/>
      <c r="J145" s="24"/>
      <c r="K145" s="24"/>
      <c r="L145" s="24"/>
      <c r="M145" s="24"/>
      <c r="N145" s="24"/>
      <c r="O145" s="24"/>
    </row>
    <row r="146" spans="6:15" x14ac:dyDescent="0.15">
      <c r="F146" s="24"/>
      <c r="G146" s="24"/>
      <c r="H146" s="24"/>
      <c r="I146" s="24"/>
      <c r="J146" s="24"/>
      <c r="K146" s="24"/>
      <c r="L146" s="24"/>
      <c r="M146" s="24"/>
      <c r="N146" s="24"/>
      <c r="O146" s="24"/>
    </row>
    <row r="147" spans="6:15" x14ac:dyDescent="0.15">
      <c r="F147" s="24"/>
      <c r="G147" s="24"/>
      <c r="H147" s="24"/>
      <c r="I147" s="24"/>
      <c r="J147" s="24"/>
      <c r="K147" s="24"/>
      <c r="L147" s="24"/>
      <c r="M147" s="24"/>
      <c r="N147" s="24"/>
      <c r="O147" s="24"/>
    </row>
    <row r="148" spans="6:15" x14ac:dyDescent="0.15">
      <c r="F148" s="24"/>
      <c r="G148" s="24"/>
      <c r="H148" s="24"/>
      <c r="I148" s="24"/>
      <c r="J148" s="24"/>
      <c r="K148" s="24"/>
      <c r="L148" s="24"/>
      <c r="M148" s="24"/>
      <c r="N148" s="24"/>
      <c r="O148" s="24"/>
    </row>
    <row r="149" spans="6:15" x14ac:dyDescent="0.15">
      <c r="F149" s="24"/>
      <c r="G149" s="24"/>
      <c r="H149" s="24"/>
      <c r="I149" s="24"/>
      <c r="J149" s="24"/>
      <c r="K149" s="24"/>
      <c r="L149" s="24"/>
      <c r="M149" s="24"/>
      <c r="N149" s="24"/>
      <c r="O149" s="24"/>
    </row>
    <row r="150" spans="6:15" x14ac:dyDescent="0.15">
      <c r="F150" s="24"/>
      <c r="G150" s="24"/>
      <c r="H150" s="24"/>
      <c r="I150" s="24"/>
      <c r="J150" s="24"/>
      <c r="K150" s="24"/>
      <c r="L150" s="24"/>
      <c r="M150" s="24"/>
      <c r="N150" s="24"/>
      <c r="O150" s="24"/>
    </row>
    <row r="151" spans="6:15" x14ac:dyDescent="0.15">
      <c r="F151" s="24"/>
      <c r="G151" s="24"/>
      <c r="H151" s="24"/>
      <c r="I151" s="24"/>
      <c r="J151" s="24"/>
      <c r="K151" s="24"/>
      <c r="L151" s="24"/>
      <c r="M151" s="24"/>
      <c r="N151" s="24"/>
      <c r="O151" s="24"/>
    </row>
    <row r="152" spans="6:15" x14ac:dyDescent="0.15">
      <c r="F152" s="24"/>
      <c r="G152" s="24"/>
      <c r="H152" s="24"/>
      <c r="I152" s="24"/>
      <c r="J152" s="24"/>
      <c r="K152" s="24"/>
      <c r="L152" s="24"/>
      <c r="M152" s="24"/>
      <c r="N152" s="24"/>
      <c r="O152" s="24"/>
    </row>
    <row r="153" spans="6:15" x14ac:dyDescent="0.15">
      <c r="F153" s="24"/>
      <c r="G153" s="24"/>
      <c r="H153" s="24"/>
      <c r="I153" s="24"/>
      <c r="J153" s="24"/>
      <c r="K153" s="24"/>
      <c r="L153" s="24"/>
      <c r="M153" s="24"/>
      <c r="N153" s="24"/>
      <c r="O153" s="24"/>
    </row>
    <row r="154" spans="6:15" x14ac:dyDescent="0.15">
      <c r="F154" s="24"/>
      <c r="G154" s="24"/>
      <c r="H154" s="24"/>
      <c r="I154" s="24"/>
      <c r="J154" s="24"/>
      <c r="K154" s="24"/>
      <c r="L154" s="24"/>
      <c r="M154" s="24"/>
      <c r="N154" s="24"/>
      <c r="O154" s="24"/>
    </row>
    <row r="155" spans="6:15" x14ac:dyDescent="0.15">
      <c r="F155" s="24"/>
      <c r="G155" s="24"/>
      <c r="H155" s="24"/>
      <c r="I155" s="24"/>
      <c r="J155" s="24"/>
      <c r="K155" s="24"/>
      <c r="L155" s="24"/>
      <c r="M155" s="24"/>
      <c r="N155" s="24"/>
      <c r="O155" s="24"/>
    </row>
    <row r="156" spans="6:15" x14ac:dyDescent="0.15">
      <c r="F156" s="24"/>
      <c r="G156" s="24"/>
      <c r="H156" s="24"/>
      <c r="I156" s="24"/>
      <c r="J156" s="24"/>
      <c r="K156" s="24"/>
      <c r="L156" s="24"/>
      <c r="M156" s="24"/>
      <c r="N156" s="24"/>
      <c r="O156" s="24"/>
    </row>
    <row r="157" spans="6:15" x14ac:dyDescent="0.15">
      <c r="F157" s="24"/>
      <c r="G157" s="24"/>
      <c r="H157" s="24"/>
      <c r="I157" s="24"/>
      <c r="J157" s="24"/>
      <c r="K157" s="24"/>
      <c r="L157" s="24"/>
      <c r="M157" s="24"/>
      <c r="N157" s="24"/>
      <c r="O157" s="24"/>
    </row>
    <row r="158" spans="6:15" x14ac:dyDescent="0.15">
      <c r="F158" s="24"/>
      <c r="G158" s="24"/>
      <c r="H158" s="24"/>
      <c r="I158" s="24"/>
      <c r="J158" s="24"/>
      <c r="K158" s="24"/>
      <c r="L158" s="24"/>
      <c r="M158" s="24"/>
      <c r="N158" s="24"/>
      <c r="O158" s="24"/>
    </row>
    <row r="159" spans="6:15" x14ac:dyDescent="0.15">
      <c r="F159" s="24"/>
      <c r="G159" s="24"/>
      <c r="H159" s="24"/>
      <c r="I159" s="24"/>
      <c r="J159" s="24"/>
      <c r="K159" s="24"/>
      <c r="L159" s="24"/>
      <c r="M159" s="24"/>
      <c r="N159" s="24"/>
      <c r="O159" s="24"/>
    </row>
    <row r="160" spans="6:15" x14ac:dyDescent="0.15">
      <c r="F160" s="24"/>
      <c r="G160" s="24"/>
      <c r="H160" s="24"/>
      <c r="I160" s="24"/>
      <c r="J160" s="24"/>
      <c r="K160" s="24"/>
      <c r="L160" s="24"/>
      <c r="M160" s="24"/>
      <c r="N160" s="24"/>
      <c r="O160" s="24"/>
    </row>
    <row r="161" spans="6:15" x14ac:dyDescent="0.15">
      <c r="F161" s="24"/>
      <c r="G161" s="24"/>
      <c r="H161" s="24"/>
      <c r="I161" s="24"/>
      <c r="J161" s="24"/>
      <c r="K161" s="24"/>
      <c r="L161" s="24"/>
      <c r="M161" s="24"/>
      <c r="N161" s="24"/>
      <c r="O161" s="24"/>
    </row>
    <row r="162" spans="6:15" x14ac:dyDescent="0.15">
      <c r="F162" s="24"/>
      <c r="G162" s="24"/>
      <c r="H162" s="24"/>
      <c r="I162" s="24"/>
      <c r="J162" s="24"/>
      <c r="K162" s="24"/>
      <c r="L162" s="24"/>
      <c r="M162" s="24"/>
      <c r="N162" s="24"/>
      <c r="O162" s="24"/>
    </row>
    <row r="163" spans="6:15" x14ac:dyDescent="0.15">
      <c r="F163" s="24"/>
      <c r="G163" s="24"/>
      <c r="H163" s="24"/>
      <c r="I163" s="24"/>
      <c r="J163" s="24"/>
      <c r="K163" s="24"/>
      <c r="L163" s="24"/>
      <c r="M163" s="24"/>
      <c r="N163" s="24"/>
      <c r="O163" s="24"/>
    </row>
    <row r="164" spans="6:15" x14ac:dyDescent="0.15">
      <c r="F164" s="24"/>
      <c r="G164" s="24"/>
      <c r="H164" s="24"/>
      <c r="I164" s="24"/>
      <c r="J164" s="24"/>
      <c r="K164" s="24"/>
      <c r="L164" s="24"/>
      <c r="M164" s="24"/>
      <c r="N164" s="24"/>
      <c r="O164" s="24"/>
    </row>
    <row r="165" spans="6:15" x14ac:dyDescent="0.15">
      <c r="F165" s="24"/>
      <c r="G165" s="24"/>
      <c r="H165" s="24"/>
      <c r="I165" s="24"/>
      <c r="J165" s="24"/>
      <c r="K165" s="24"/>
      <c r="L165" s="24"/>
      <c r="M165" s="24"/>
      <c r="N165" s="24"/>
      <c r="O165" s="24"/>
    </row>
    <row r="166" spans="6:15" x14ac:dyDescent="0.15">
      <c r="F166" s="24"/>
      <c r="G166" s="24"/>
      <c r="H166" s="24"/>
      <c r="I166" s="24"/>
      <c r="J166" s="24"/>
      <c r="K166" s="24"/>
      <c r="L166" s="24"/>
      <c r="M166" s="24"/>
      <c r="N166" s="24"/>
      <c r="O166" s="24"/>
    </row>
    <row r="167" spans="6:15" x14ac:dyDescent="0.15">
      <c r="F167" s="24"/>
      <c r="G167" s="24"/>
      <c r="H167" s="24"/>
      <c r="I167" s="24"/>
      <c r="J167" s="24"/>
      <c r="K167" s="24"/>
      <c r="L167" s="24"/>
      <c r="M167" s="24"/>
      <c r="N167" s="24"/>
      <c r="O167" s="24"/>
    </row>
    <row r="168" spans="6:15" x14ac:dyDescent="0.15">
      <c r="F168" s="24"/>
      <c r="G168" s="24"/>
      <c r="H168" s="24"/>
      <c r="I168" s="24"/>
      <c r="J168" s="24"/>
      <c r="K168" s="24"/>
      <c r="L168" s="24"/>
      <c r="M168" s="24"/>
      <c r="N168" s="24"/>
      <c r="O168" s="24"/>
    </row>
    <row r="169" spans="6:15" x14ac:dyDescent="0.15">
      <c r="F169" s="24"/>
      <c r="G169" s="24"/>
      <c r="H169" s="24"/>
      <c r="I169" s="24"/>
      <c r="J169" s="24"/>
      <c r="K169" s="24"/>
      <c r="L169" s="24"/>
      <c r="M169" s="24"/>
      <c r="N169" s="24"/>
      <c r="O169" s="24"/>
    </row>
    <row r="170" spans="6:15" x14ac:dyDescent="0.15">
      <c r="F170" s="24"/>
      <c r="G170" s="24"/>
      <c r="H170" s="24"/>
      <c r="I170" s="24"/>
      <c r="J170" s="24"/>
      <c r="K170" s="24"/>
      <c r="L170" s="24"/>
      <c r="M170" s="24"/>
      <c r="N170" s="24"/>
      <c r="O170" s="24"/>
    </row>
    <row r="171" spans="6:15" x14ac:dyDescent="0.15">
      <c r="F171" s="24"/>
      <c r="G171" s="24"/>
      <c r="H171" s="24"/>
      <c r="I171" s="24"/>
      <c r="J171" s="24"/>
      <c r="K171" s="24"/>
      <c r="L171" s="24"/>
      <c r="M171" s="24"/>
      <c r="N171" s="24"/>
      <c r="O171" s="24"/>
    </row>
    <row r="172" spans="6:15" x14ac:dyDescent="0.15">
      <c r="F172" s="24"/>
      <c r="G172" s="24"/>
      <c r="H172" s="24"/>
      <c r="I172" s="24"/>
      <c r="J172" s="24"/>
      <c r="K172" s="24"/>
      <c r="L172" s="24"/>
      <c r="M172" s="24"/>
      <c r="N172" s="24"/>
      <c r="O172" s="24"/>
    </row>
    <row r="173" spans="6:15" x14ac:dyDescent="0.15">
      <c r="F173" s="24"/>
      <c r="G173" s="24"/>
      <c r="H173" s="24"/>
      <c r="I173" s="24"/>
      <c r="J173" s="24"/>
      <c r="K173" s="24"/>
      <c r="L173" s="24"/>
      <c r="M173" s="24"/>
      <c r="N173" s="24"/>
      <c r="O173" s="24"/>
    </row>
    <row r="174" spans="6:15" x14ac:dyDescent="0.15">
      <c r="F174" s="24"/>
      <c r="G174" s="24"/>
      <c r="H174" s="24"/>
      <c r="I174" s="24"/>
      <c r="J174" s="24"/>
      <c r="K174" s="24"/>
      <c r="L174" s="24"/>
      <c r="M174" s="24"/>
      <c r="N174" s="24"/>
      <c r="O174" s="24"/>
    </row>
    <row r="175" spans="6:15" x14ac:dyDescent="0.15">
      <c r="F175" s="24"/>
      <c r="G175" s="24"/>
      <c r="H175" s="24"/>
      <c r="I175" s="24"/>
      <c r="J175" s="24"/>
      <c r="K175" s="24"/>
      <c r="L175" s="24"/>
      <c r="M175" s="24"/>
      <c r="N175" s="24"/>
      <c r="O175" s="24"/>
    </row>
    <row r="176" spans="6:15" x14ac:dyDescent="0.15">
      <c r="F176" s="24"/>
      <c r="G176" s="24"/>
      <c r="H176" s="24"/>
      <c r="I176" s="24"/>
      <c r="J176" s="24"/>
      <c r="K176" s="24"/>
      <c r="L176" s="24"/>
      <c r="M176" s="24"/>
      <c r="N176" s="24"/>
      <c r="O176" s="24"/>
    </row>
    <row r="177" spans="6:15" x14ac:dyDescent="0.15">
      <c r="F177" s="24"/>
      <c r="G177" s="24"/>
      <c r="H177" s="24"/>
      <c r="I177" s="24"/>
      <c r="J177" s="24"/>
      <c r="K177" s="24"/>
      <c r="L177" s="24"/>
      <c r="M177" s="24"/>
      <c r="N177" s="24"/>
      <c r="O177" s="24"/>
    </row>
    <row r="178" spans="6:15" x14ac:dyDescent="0.15">
      <c r="F178" s="24"/>
      <c r="G178" s="24"/>
      <c r="H178" s="24"/>
      <c r="I178" s="24"/>
      <c r="J178" s="24"/>
      <c r="K178" s="24"/>
      <c r="L178" s="24"/>
      <c r="M178" s="24"/>
      <c r="N178" s="24"/>
      <c r="O178" s="24"/>
    </row>
    <row r="179" spans="6:15" x14ac:dyDescent="0.15">
      <c r="F179" s="24"/>
      <c r="G179" s="24"/>
      <c r="H179" s="24"/>
      <c r="I179" s="24"/>
      <c r="J179" s="24"/>
      <c r="K179" s="24"/>
      <c r="L179" s="24"/>
      <c r="M179" s="24"/>
      <c r="N179" s="24"/>
      <c r="O179" s="24"/>
    </row>
    <row r="180" spans="6:15" x14ac:dyDescent="0.15">
      <c r="F180" s="24"/>
      <c r="G180" s="24"/>
      <c r="H180" s="24"/>
      <c r="I180" s="24"/>
      <c r="J180" s="24"/>
      <c r="K180" s="24"/>
      <c r="L180" s="24"/>
      <c r="M180" s="24"/>
      <c r="N180" s="24"/>
      <c r="O180" s="24"/>
    </row>
    <row r="181" spans="6:15" x14ac:dyDescent="0.15">
      <c r="F181" s="24"/>
      <c r="G181" s="24"/>
      <c r="H181" s="24"/>
      <c r="I181" s="24"/>
      <c r="J181" s="24"/>
      <c r="K181" s="24"/>
      <c r="L181" s="24"/>
      <c r="M181" s="24"/>
      <c r="N181" s="24"/>
      <c r="O181" s="24"/>
    </row>
    <row r="182" spans="6:15" x14ac:dyDescent="0.15">
      <c r="F182" s="24"/>
      <c r="G182" s="24"/>
      <c r="H182" s="24"/>
      <c r="I182" s="24"/>
      <c r="J182" s="24"/>
      <c r="K182" s="24"/>
      <c r="L182" s="24"/>
      <c r="M182" s="24"/>
      <c r="N182" s="24"/>
      <c r="O182" s="24"/>
    </row>
    <row r="183" spans="6:15" x14ac:dyDescent="0.15">
      <c r="F183" s="24"/>
      <c r="G183" s="24"/>
      <c r="H183" s="24"/>
      <c r="I183" s="24"/>
      <c r="J183" s="24"/>
      <c r="K183" s="24"/>
      <c r="L183" s="24"/>
      <c r="M183" s="24"/>
      <c r="N183" s="24"/>
      <c r="O183" s="24"/>
    </row>
    <row r="184" spans="6:15" x14ac:dyDescent="0.15">
      <c r="F184" s="24"/>
      <c r="G184" s="24"/>
      <c r="H184" s="24"/>
      <c r="I184" s="24"/>
      <c r="J184" s="24"/>
      <c r="K184" s="24"/>
      <c r="L184" s="24"/>
      <c r="M184" s="24"/>
      <c r="N184" s="24"/>
      <c r="O184" s="24"/>
    </row>
  </sheetData>
  <phoneticPr fontId="2"/>
  <pageMargins left="0" right="0" top="0" bottom="0" header="0.27559055118110237" footer="0.19685039370078741"/>
  <pageSetup paperSize="9" scale="63"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84"/>
  <sheetViews>
    <sheetView view="pageBreakPreview" zoomScaleNormal="100" zoomScaleSheetLayoutView="100" workbookViewId="0"/>
  </sheetViews>
  <sheetFormatPr defaultColWidth="9" defaultRowHeight="13.5" x14ac:dyDescent="0.15"/>
  <cols>
    <col min="1" max="1" width="6.625" style="268" customWidth="1"/>
    <col min="2" max="2" width="4.125" style="268" customWidth="1"/>
    <col min="3" max="3" width="36.25" style="268" bestFit="1" customWidth="1"/>
    <col min="4" max="4" width="4.125" style="268" customWidth="1"/>
    <col min="5" max="5" width="48.75" style="268" customWidth="1"/>
    <col min="6" max="15" width="11.625" style="14" customWidth="1"/>
    <col min="16" max="16384" width="9" style="268"/>
  </cols>
  <sheetData>
    <row r="1" spans="1:16" x14ac:dyDescent="0.15">
      <c r="A1" s="139"/>
    </row>
    <row r="5" spans="1:16" x14ac:dyDescent="0.15">
      <c r="P5" s="268" t="s">
        <v>530</v>
      </c>
    </row>
    <row r="6" spans="1:16" x14ac:dyDescent="0.15">
      <c r="P6" s="268" t="s">
        <v>528</v>
      </c>
    </row>
    <row r="7" spans="1:16" x14ac:dyDescent="0.15">
      <c r="P7" s="268" t="s">
        <v>529</v>
      </c>
    </row>
    <row r="29" spans="2:35" x14ac:dyDescent="0.15">
      <c r="O29" s="218" t="s">
        <v>621</v>
      </c>
    </row>
    <row r="30" spans="2:35" ht="14.25" thickBot="1" x14ac:dyDescent="0.2">
      <c r="B30" s="245"/>
      <c r="C30" s="245"/>
      <c r="D30" s="245"/>
      <c r="E30" s="245"/>
      <c r="F30" s="245"/>
      <c r="G30" s="245"/>
      <c r="H30" s="245"/>
      <c r="I30" s="245"/>
      <c r="J30" s="245"/>
      <c r="K30" s="245"/>
      <c r="L30" s="245"/>
      <c r="M30" s="245"/>
      <c r="N30" s="245"/>
      <c r="O30" s="218" t="s">
        <v>236</v>
      </c>
      <c r="P30" s="5"/>
      <c r="Q30" s="5"/>
      <c r="R30" s="5"/>
      <c r="S30" s="5"/>
      <c r="T30" s="5"/>
    </row>
    <row r="31" spans="2:35" s="249" customFormat="1" ht="14.25" customHeight="1" thickBot="1" x14ac:dyDescent="0.2">
      <c r="B31" s="60" t="s">
        <v>622</v>
      </c>
      <c r="C31" s="60"/>
      <c r="D31" s="60"/>
      <c r="E31" s="60" t="s">
        <v>623</v>
      </c>
      <c r="F31" s="46" t="s">
        <v>114</v>
      </c>
      <c r="G31" s="280" t="s">
        <v>115</v>
      </c>
      <c r="H31" s="280" t="s">
        <v>116</v>
      </c>
      <c r="I31" s="280" t="s">
        <v>117</v>
      </c>
      <c r="J31" s="280" t="s">
        <v>118</v>
      </c>
      <c r="K31" s="280" t="s">
        <v>119</v>
      </c>
      <c r="L31" s="280" t="s">
        <v>120</v>
      </c>
      <c r="M31" s="280" t="s">
        <v>121</v>
      </c>
      <c r="N31" s="46" t="s">
        <v>122</v>
      </c>
      <c r="O31" s="46" t="s">
        <v>123</v>
      </c>
      <c r="P31" s="133" t="s">
        <v>536</v>
      </c>
      <c r="Q31" s="133" t="s">
        <v>537</v>
      </c>
      <c r="R31" s="133" t="s">
        <v>538</v>
      </c>
      <c r="S31" s="133" t="s">
        <v>539</v>
      </c>
      <c r="T31" s="133" t="s">
        <v>540</v>
      </c>
      <c r="U31" s="133" t="s">
        <v>541</v>
      </c>
      <c r="V31" s="133" t="s">
        <v>542</v>
      </c>
      <c r="W31" s="133" t="s">
        <v>543</v>
      </c>
      <c r="X31" s="177" t="s">
        <v>544</v>
      </c>
      <c r="Y31" s="177" t="s">
        <v>532</v>
      </c>
      <c r="Z31" s="177" t="s">
        <v>545</v>
      </c>
      <c r="AA31" s="177" t="s">
        <v>546</v>
      </c>
      <c r="AB31" s="177" t="s">
        <v>547</v>
      </c>
      <c r="AC31" s="177" t="s">
        <v>548</v>
      </c>
      <c r="AD31" s="177" t="s">
        <v>549</v>
      </c>
      <c r="AE31" s="177" t="s">
        <v>550</v>
      </c>
      <c r="AF31" s="359" t="s">
        <v>515</v>
      </c>
      <c r="AG31" s="359" t="s">
        <v>531</v>
      </c>
      <c r="AH31" s="326">
        <v>44256</v>
      </c>
      <c r="AI31" s="326" t="s">
        <v>627</v>
      </c>
    </row>
    <row r="32" spans="2:35" s="39" customFormat="1" x14ac:dyDescent="0.15">
      <c r="B32" s="36" t="s">
        <v>55</v>
      </c>
      <c r="C32" s="36"/>
      <c r="D32" s="36" t="s">
        <v>333</v>
      </c>
      <c r="E32" s="36"/>
      <c r="F32" s="303">
        <v>99803</v>
      </c>
      <c r="G32" s="303">
        <v>99651</v>
      </c>
      <c r="H32" s="303">
        <v>96587</v>
      </c>
      <c r="I32" s="303">
        <v>99356</v>
      </c>
      <c r="J32" s="303">
        <v>108280</v>
      </c>
      <c r="K32" s="303">
        <v>103758</v>
      </c>
      <c r="L32" s="303">
        <v>101485</v>
      </c>
      <c r="M32" s="303">
        <v>99311</v>
      </c>
      <c r="N32" s="303">
        <v>97172</v>
      </c>
      <c r="O32" s="303">
        <v>96327</v>
      </c>
      <c r="P32" s="135">
        <v>94067</v>
      </c>
      <c r="Q32" s="135">
        <v>93243</v>
      </c>
      <c r="R32" s="135">
        <v>91312</v>
      </c>
      <c r="S32" s="135">
        <v>92467</v>
      </c>
      <c r="T32" s="135">
        <v>91813</v>
      </c>
      <c r="U32" s="135">
        <v>91932</v>
      </c>
      <c r="V32" s="135">
        <v>91967</v>
      </c>
      <c r="W32" s="135">
        <v>89708</v>
      </c>
      <c r="X32" s="177">
        <v>89485</v>
      </c>
      <c r="Y32" s="177">
        <v>90191</v>
      </c>
      <c r="Z32" s="177">
        <v>91141</v>
      </c>
      <c r="AA32" s="177">
        <v>92929</v>
      </c>
      <c r="AB32" s="177">
        <v>92459</v>
      </c>
      <c r="AC32" s="177">
        <v>95192</v>
      </c>
      <c r="AD32" s="177">
        <v>95348</v>
      </c>
      <c r="AE32" s="177">
        <v>96335</v>
      </c>
      <c r="AF32" s="318">
        <v>96516</v>
      </c>
      <c r="AG32" s="318">
        <v>96007</v>
      </c>
      <c r="AH32" s="313">
        <v>69075</v>
      </c>
      <c r="AI32" s="313">
        <v>74077</v>
      </c>
    </row>
    <row r="33" spans="2:35" s="39" customFormat="1" x14ac:dyDescent="0.15">
      <c r="B33" s="36"/>
      <c r="C33" s="82" t="s">
        <v>270</v>
      </c>
      <c r="D33" s="82"/>
      <c r="E33" s="87" t="s">
        <v>271</v>
      </c>
      <c r="F33" s="175">
        <v>9.3000000000000007</v>
      </c>
      <c r="G33" s="175">
        <v>-0.2</v>
      </c>
      <c r="H33" s="175">
        <v>-3.1</v>
      </c>
      <c r="I33" s="175">
        <v>2.9</v>
      </c>
      <c r="J33" s="175">
        <v>9</v>
      </c>
      <c r="K33" s="175">
        <v>-4.2</v>
      </c>
      <c r="L33" s="175">
        <v>-2.2000000000000002</v>
      </c>
      <c r="M33" s="175">
        <v>-2.1</v>
      </c>
      <c r="N33" s="175">
        <v>-2.2000000000000002</v>
      </c>
      <c r="O33" s="175">
        <v>-0.9</v>
      </c>
      <c r="P33" s="360">
        <v>-2.2999999999999998</v>
      </c>
      <c r="Q33" s="360">
        <v>-0.9</v>
      </c>
      <c r="R33" s="360">
        <v>-2.1</v>
      </c>
      <c r="S33" s="360">
        <v>1.3</v>
      </c>
      <c r="T33" s="360">
        <v>-0.7</v>
      </c>
      <c r="U33" s="360">
        <v>0.1</v>
      </c>
      <c r="V33" s="360">
        <v>0</v>
      </c>
      <c r="W33" s="360">
        <v>-2.5</v>
      </c>
      <c r="X33" s="360">
        <v>-0.2</v>
      </c>
      <c r="Y33" s="360">
        <v>0.8</v>
      </c>
      <c r="Z33" s="360">
        <v>1.1000000000000001</v>
      </c>
      <c r="AA33" s="360">
        <v>2</v>
      </c>
      <c r="AB33" s="360">
        <v>-0.5</v>
      </c>
      <c r="AC33" s="360">
        <v>3</v>
      </c>
      <c r="AD33" s="360">
        <v>0.2</v>
      </c>
      <c r="AE33" s="360">
        <v>1</v>
      </c>
      <c r="AF33" s="360">
        <v>0.2</v>
      </c>
      <c r="AG33" s="360">
        <v>-0.5</v>
      </c>
      <c r="AH33" s="360">
        <v>-28.1</v>
      </c>
      <c r="AI33" s="360">
        <v>7.2</v>
      </c>
    </row>
    <row r="34" spans="2:35" s="171" customFormat="1" x14ac:dyDescent="0.15">
      <c r="B34" s="19"/>
      <c r="C34" s="19" t="s">
        <v>266</v>
      </c>
      <c r="D34" s="19"/>
      <c r="E34" s="19" t="s">
        <v>267</v>
      </c>
      <c r="F34" s="269">
        <v>57735</v>
      </c>
      <c r="G34" s="269">
        <v>58286</v>
      </c>
      <c r="H34" s="269">
        <v>57472</v>
      </c>
      <c r="I34" s="269">
        <v>59857</v>
      </c>
      <c r="J34" s="269">
        <v>65690</v>
      </c>
      <c r="K34" s="269">
        <v>62980</v>
      </c>
      <c r="L34" s="269">
        <v>61983</v>
      </c>
      <c r="M34" s="269">
        <v>61380</v>
      </c>
      <c r="N34" s="269">
        <v>60207</v>
      </c>
      <c r="O34" s="269">
        <v>60171</v>
      </c>
      <c r="P34" s="135">
        <v>58932</v>
      </c>
      <c r="Q34" s="135">
        <v>58599</v>
      </c>
      <c r="R34" s="135">
        <v>57516</v>
      </c>
      <c r="S34" s="135">
        <v>59656</v>
      </c>
      <c r="T34" s="135">
        <v>59907</v>
      </c>
      <c r="U34" s="135">
        <v>60010</v>
      </c>
      <c r="V34" s="135">
        <v>60087</v>
      </c>
      <c r="W34" s="135">
        <v>58582</v>
      </c>
      <c r="X34" s="213">
        <v>60000</v>
      </c>
      <c r="Y34" s="213">
        <v>60268</v>
      </c>
      <c r="Z34" s="213">
        <v>60749</v>
      </c>
      <c r="AA34" s="213">
        <v>61630</v>
      </c>
      <c r="AB34" s="213">
        <v>60910</v>
      </c>
      <c r="AC34" s="213">
        <v>62920</v>
      </c>
      <c r="AD34" s="213">
        <v>62720</v>
      </c>
      <c r="AE34" s="213">
        <v>63137</v>
      </c>
      <c r="AF34" s="318">
        <v>63059</v>
      </c>
      <c r="AG34" s="318">
        <v>61887</v>
      </c>
      <c r="AH34" s="313">
        <v>40982</v>
      </c>
      <c r="AI34" s="313">
        <v>45422</v>
      </c>
    </row>
    <row r="35" spans="2:35" s="171" customFormat="1" x14ac:dyDescent="0.15">
      <c r="B35" s="19"/>
      <c r="C35" s="19" t="s">
        <v>430</v>
      </c>
      <c r="D35" s="19"/>
      <c r="E35" s="278" t="s">
        <v>268</v>
      </c>
      <c r="F35" s="269">
        <v>42068</v>
      </c>
      <c r="G35" s="269">
        <v>41364</v>
      </c>
      <c r="H35" s="269">
        <v>39115</v>
      </c>
      <c r="I35" s="269">
        <v>39498</v>
      </c>
      <c r="J35" s="269">
        <v>42590</v>
      </c>
      <c r="K35" s="269">
        <v>40778</v>
      </c>
      <c r="L35" s="269">
        <v>39502</v>
      </c>
      <c r="M35" s="269">
        <v>37931</v>
      </c>
      <c r="N35" s="269">
        <v>36965</v>
      </c>
      <c r="O35" s="269">
        <v>36155</v>
      </c>
      <c r="P35" s="135">
        <v>35134</v>
      </c>
      <c r="Q35" s="135">
        <v>34644</v>
      </c>
      <c r="R35" s="135">
        <v>33795</v>
      </c>
      <c r="S35" s="135">
        <v>32811</v>
      </c>
      <c r="T35" s="135">
        <v>31905</v>
      </c>
      <c r="U35" s="135">
        <v>31922</v>
      </c>
      <c r="V35" s="135">
        <v>31880</v>
      </c>
      <c r="W35" s="135">
        <v>31126</v>
      </c>
      <c r="X35" s="213">
        <v>29484</v>
      </c>
      <c r="Y35" s="213">
        <v>29922</v>
      </c>
      <c r="Z35" s="213">
        <v>30391</v>
      </c>
      <c r="AA35" s="213">
        <v>31299</v>
      </c>
      <c r="AB35" s="213">
        <v>31549</v>
      </c>
      <c r="AC35" s="213">
        <v>32272</v>
      </c>
      <c r="AD35" s="213">
        <v>32628</v>
      </c>
      <c r="AE35" s="213">
        <v>33198</v>
      </c>
      <c r="AF35" s="318">
        <v>33456</v>
      </c>
      <c r="AG35" s="318">
        <v>34119</v>
      </c>
      <c r="AH35" s="313">
        <v>28093</v>
      </c>
      <c r="AI35" s="313">
        <v>28654</v>
      </c>
    </row>
    <row r="36" spans="2:35" s="171" customFormat="1" x14ac:dyDescent="0.15">
      <c r="B36" s="278"/>
      <c r="C36" s="278"/>
      <c r="D36" s="278"/>
      <c r="E36" s="20"/>
      <c r="F36" s="269"/>
      <c r="G36" s="269"/>
      <c r="H36" s="269"/>
      <c r="I36" s="361" t="s">
        <v>624</v>
      </c>
      <c r="J36" s="269"/>
      <c r="K36" s="361" t="s">
        <v>624</v>
      </c>
      <c r="L36" s="269"/>
      <c r="M36" s="269"/>
      <c r="N36" s="269"/>
      <c r="O36" s="269"/>
      <c r="P36" s="135"/>
      <c r="Q36" s="135"/>
      <c r="R36" s="135"/>
      <c r="S36" s="135"/>
      <c r="T36" s="135"/>
      <c r="U36" s="135"/>
      <c r="V36" s="135"/>
      <c r="W36" s="135"/>
      <c r="X36" s="177"/>
      <c r="Y36" s="177"/>
      <c r="Z36" s="177"/>
      <c r="AA36" s="177"/>
      <c r="AB36" s="177"/>
      <c r="AC36" s="177"/>
      <c r="AD36" s="177"/>
      <c r="AE36" s="177"/>
      <c r="AF36" s="318"/>
      <c r="AG36" s="318"/>
      <c r="AH36" s="313"/>
      <c r="AI36" s="313"/>
    </row>
    <row r="37" spans="2:35" s="171" customFormat="1" x14ac:dyDescent="0.15">
      <c r="B37" s="88" t="s">
        <v>419</v>
      </c>
      <c r="C37" s="89"/>
      <c r="D37" s="88" t="s">
        <v>105</v>
      </c>
      <c r="E37" s="89"/>
      <c r="F37" s="176">
        <v>28149</v>
      </c>
      <c r="G37" s="176">
        <v>27763</v>
      </c>
      <c r="H37" s="176">
        <v>26710</v>
      </c>
      <c r="I37" s="176">
        <v>26067</v>
      </c>
      <c r="J37" s="176">
        <v>29054</v>
      </c>
      <c r="K37" s="176">
        <v>27193</v>
      </c>
      <c r="L37" s="176">
        <v>26458</v>
      </c>
      <c r="M37" s="176">
        <v>25871</v>
      </c>
      <c r="N37" s="176">
        <v>25195</v>
      </c>
      <c r="O37" s="176">
        <v>25018</v>
      </c>
      <c r="P37" s="135">
        <v>24643</v>
      </c>
      <c r="Q37" s="135">
        <v>24786</v>
      </c>
      <c r="R37" s="135">
        <v>24266</v>
      </c>
      <c r="S37" s="135">
        <v>24422</v>
      </c>
      <c r="T37" s="135">
        <v>24710</v>
      </c>
      <c r="U37" s="135">
        <v>24878</v>
      </c>
      <c r="V37" s="135">
        <v>25230</v>
      </c>
      <c r="W37" s="135">
        <v>28038</v>
      </c>
      <c r="X37" s="177">
        <v>29025</v>
      </c>
      <c r="Y37" s="177">
        <v>30045</v>
      </c>
      <c r="Z37" s="177">
        <v>30410</v>
      </c>
      <c r="AA37" s="177">
        <v>31269</v>
      </c>
      <c r="AB37" s="177">
        <v>31394</v>
      </c>
      <c r="AC37" s="177">
        <v>32407</v>
      </c>
      <c r="AD37" s="177">
        <v>32699</v>
      </c>
      <c r="AE37" s="177">
        <v>33436</v>
      </c>
      <c r="AF37" s="318">
        <v>34054</v>
      </c>
      <c r="AG37" s="318">
        <v>33993</v>
      </c>
      <c r="AH37" s="313">
        <v>24202</v>
      </c>
      <c r="AI37" s="313">
        <v>26026</v>
      </c>
    </row>
    <row r="38" spans="2:35" s="39" customFormat="1" x14ac:dyDescent="0.15">
      <c r="B38" s="37"/>
      <c r="C38" s="82" t="s">
        <v>270</v>
      </c>
      <c r="D38" s="82"/>
      <c r="E38" s="87" t="s">
        <v>271</v>
      </c>
      <c r="F38" s="175">
        <v>11.4</v>
      </c>
      <c r="G38" s="175">
        <v>-1.4</v>
      </c>
      <c r="H38" s="175">
        <v>-3.8</v>
      </c>
      <c r="I38" s="175">
        <v>-2.4</v>
      </c>
      <c r="J38" s="175">
        <v>11.5</v>
      </c>
      <c r="K38" s="175">
        <v>-6.4</v>
      </c>
      <c r="L38" s="175">
        <v>-2.7</v>
      </c>
      <c r="M38" s="175">
        <v>-2.2000000000000002</v>
      </c>
      <c r="N38" s="175">
        <v>-2.6</v>
      </c>
      <c r="O38" s="175">
        <v>-0.7</v>
      </c>
      <c r="P38" s="360">
        <v>-1.5</v>
      </c>
      <c r="Q38" s="360">
        <v>0.6</v>
      </c>
      <c r="R38" s="360">
        <v>-2.1</v>
      </c>
      <c r="S38" s="360">
        <v>0.6</v>
      </c>
      <c r="T38" s="360">
        <v>1.2</v>
      </c>
      <c r="U38" s="360">
        <v>0.7</v>
      </c>
      <c r="V38" s="360">
        <v>1.4</v>
      </c>
      <c r="W38" s="360">
        <v>11.1</v>
      </c>
      <c r="X38" s="360">
        <v>3.5</v>
      </c>
      <c r="Y38" s="360">
        <v>3.5</v>
      </c>
      <c r="Z38" s="360">
        <v>1.2</v>
      </c>
      <c r="AA38" s="360">
        <v>2.8</v>
      </c>
      <c r="AB38" s="360">
        <v>0.4</v>
      </c>
      <c r="AC38" s="360">
        <v>3.2</v>
      </c>
      <c r="AD38" s="360">
        <v>0.9</v>
      </c>
      <c r="AE38" s="360">
        <v>2.2999999999999998</v>
      </c>
      <c r="AF38" s="360">
        <v>1.9</v>
      </c>
      <c r="AG38" s="360">
        <v>-0.2</v>
      </c>
      <c r="AH38" s="360">
        <v>-28.8</v>
      </c>
      <c r="AI38" s="360">
        <v>7.5</v>
      </c>
    </row>
    <row r="39" spans="2:35" s="39" customFormat="1" x14ac:dyDescent="0.15">
      <c r="B39" s="37"/>
      <c r="C39" s="19" t="s">
        <v>266</v>
      </c>
      <c r="D39" s="19"/>
      <c r="E39" s="19" t="s">
        <v>267</v>
      </c>
      <c r="F39" s="269">
        <v>16520</v>
      </c>
      <c r="G39" s="269">
        <v>16421</v>
      </c>
      <c r="H39" s="269">
        <v>16350</v>
      </c>
      <c r="I39" s="269">
        <v>16302</v>
      </c>
      <c r="J39" s="269">
        <v>17867</v>
      </c>
      <c r="K39" s="269">
        <v>16619</v>
      </c>
      <c r="L39" s="269">
        <v>16247</v>
      </c>
      <c r="M39" s="269">
        <v>16145</v>
      </c>
      <c r="N39" s="269">
        <v>15893</v>
      </c>
      <c r="O39" s="269">
        <v>15964</v>
      </c>
      <c r="P39" s="135">
        <v>15816</v>
      </c>
      <c r="Q39" s="135">
        <v>16043</v>
      </c>
      <c r="R39" s="135">
        <v>15567</v>
      </c>
      <c r="S39" s="135">
        <v>15701</v>
      </c>
      <c r="T39" s="135">
        <v>16014</v>
      </c>
      <c r="U39" s="135">
        <v>16095</v>
      </c>
      <c r="V39" s="135">
        <v>16316</v>
      </c>
      <c r="W39" s="135">
        <v>18396</v>
      </c>
      <c r="X39" s="177">
        <v>18899</v>
      </c>
      <c r="Y39" s="177">
        <v>19422</v>
      </c>
      <c r="Z39" s="177">
        <v>19669</v>
      </c>
      <c r="AA39" s="177">
        <v>20260</v>
      </c>
      <c r="AB39" s="177">
        <v>20286</v>
      </c>
      <c r="AC39" s="177">
        <v>21035</v>
      </c>
      <c r="AD39" s="177">
        <v>21136</v>
      </c>
      <c r="AE39" s="177">
        <v>21638</v>
      </c>
      <c r="AF39" s="318">
        <v>22030</v>
      </c>
      <c r="AG39" s="318">
        <v>21665</v>
      </c>
      <c r="AH39" s="313">
        <v>13725</v>
      </c>
      <c r="AI39" s="313">
        <v>15397</v>
      </c>
    </row>
    <row r="40" spans="2:35" s="39" customFormat="1" x14ac:dyDescent="0.15">
      <c r="B40" s="42"/>
      <c r="C40" s="19" t="s">
        <v>430</v>
      </c>
      <c r="D40" s="19"/>
      <c r="E40" s="278" t="s">
        <v>268</v>
      </c>
      <c r="F40" s="269">
        <v>11629</v>
      </c>
      <c r="G40" s="269">
        <v>11342</v>
      </c>
      <c r="H40" s="269">
        <v>10359</v>
      </c>
      <c r="I40" s="269">
        <v>9764</v>
      </c>
      <c r="J40" s="269">
        <v>11186</v>
      </c>
      <c r="K40" s="269">
        <v>10574</v>
      </c>
      <c r="L40" s="269">
        <v>10211</v>
      </c>
      <c r="M40" s="269">
        <v>9726</v>
      </c>
      <c r="N40" s="269">
        <v>9301</v>
      </c>
      <c r="O40" s="269">
        <v>9053</v>
      </c>
      <c r="P40" s="135">
        <v>8826</v>
      </c>
      <c r="Q40" s="135">
        <v>8743</v>
      </c>
      <c r="R40" s="135">
        <v>8698</v>
      </c>
      <c r="S40" s="135">
        <v>8721</v>
      </c>
      <c r="T40" s="135">
        <v>8695</v>
      </c>
      <c r="U40" s="135">
        <v>8783</v>
      </c>
      <c r="V40" s="135">
        <v>8913</v>
      </c>
      <c r="W40" s="135">
        <v>9642</v>
      </c>
      <c r="X40" s="177">
        <v>10126</v>
      </c>
      <c r="Y40" s="177">
        <v>10623</v>
      </c>
      <c r="Z40" s="177">
        <v>10740</v>
      </c>
      <c r="AA40" s="177">
        <v>11008</v>
      </c>
      <c r="AB40" s="177">
        <v>11107</v>
      </c>
      <c r="AC40" s="177">
        <v>11372</v>
      </c>
      <c r="AD40" s="177">
        <v>11563</v>
      </c>
      <c r="AE40" s="177">
        <v>11797</v>
      </c>
      <c r="AF40" s="318">
        <v>12024</v>
      </c>
      <c r="AG40" s="318">
        <v>12327</v>
      </c>
      <c r="AH40" s="313">
        <v>10476</v>
      </c>
      <c r="AI40" s="313">
        <v>10628</v>
      </c>
    </row>
    <row r="41" spans="2:35" s="247" customFormat="1" x14ac:dyDescent="0.15">
      <c r="B41" s="19"/>
      <c r="C41" s="278"/>
      <c r="D41" s="278"/>
      <c r="E41" s="20"/>
      <c r="F41" s="361" t="s">
        <v>624</v>
      </c>
      <c r="G41" s="269"/>
      <c r="H41" s="269"/>
      <c r="I41" s="269"/>
      <c r="J41" s="361" t="s">
        <v>624</v>
      </c>
      <c r="K41" s="245"/>
      <c r="L41" s="245"/>
      <c r="M41" s="245"/>
      <c r="N41" s="245"/>
      <c r="O41" s="245"/>
    </row>
    <row r="42" spans="2:35" s="247" customFormat="1" ht="14.25" thickBot="1" x14ac:dyDescent="0.2">
      <c r="B42" s="19"/>
      <c r="C42" s="19"/>
      <c r="D42" s="19"/>
      <c r="E42" s="278"/>
      <c r="F42" s="269"/>
      <c r="G42" s="269"/>
      <c r="H42" s="269"/>
      <c r="I42" s="269"/>
      <c r="J42" s="269"/>
      <c r="K42" s="246"/>
      <c r="L42" s="246"/>
      <c r="M42" s="246"/>
      <c r="N42" s="246"/>
      <c r="O42" s="246"/>
    </row>
    <row r="43" spans="2:35" s="247" customFormat="1" ht="14.25" thickBot="1" x14ac:dyDescent="0.2">
      <c r="B43" s="60"/>
      <c r="C43" s="60"/>
      <c r="D43" s="60"/>
      <c r="E43" s="60"/>
      <c r="F43" s="46" t="s">
        <v>124</v>
      </c>
      <c r="G43" s="280" t="s">
        <v>125</v>
      </c>
      <c r="H43" s="280" t="s">
        <v>126</v>
      </c>
      <c r="I43" s="280" t="s">
        <v>127</v>
      </c>
      <c r="J43" s="280" t="s">
        <v>128</v>
      </c>
      <c r="K43" s="280" t="s">
        <v>129</v>
      </c>
      <c r="L43" s="280" t="s">
        <v>130</v>
      </c>
      <c r="M43" s="280" t="s">
        <v>131</v>
      </c>
      <c r="N43" s="46" t="s">
        <v>132</v>
      </c>
      <c r="O43" s="46" t="s">
        <v>173</v>
      </c>
    </row>
    <row r="44" spans="2:35" s="247" customFormat="1" x14ac:dyDescent="0.15">
      <c r="B44" s="36" t="s">
        <v>55</v>
      </c>
      <c r="C44" s="36"/>
      <c r="D44" s="36" t="s">
        <v>333</v>
      </c>
      <c r="E44" s="36"/>
      <c r="F44" s="303">
        <v>94067</v>
      </c>
      <c r="G44" s="303">
        <v>93243</v>
      </c>
      <c r="H44" s="303">
        <v>91312</v>
      </c>
      <c r="I44" s="303">
        <v>92467</v>
      </c>
      <c r="J44" s="303">
        <v>91813</v>
      </c>
      <c r="K44" s="303">
        <v>91932</v>
      </c>
      <c r="L44" s="303">
        <v>91967</v>
      </c>
      <c r="M44" s="303">
        <v>89708</v>
      </c>
      <c r="N44" s="303">
        <v>89485</v>
      </c>
      <c r="O44" s="303">
        <v>90191</v>
      </c>
    </row>
    <row r="45" spans="2:35" s="247" customFormat="1" x14ac:dyDescent="0.15">
      <c r="B45" s="36"/>
      <c r="C45" s="82" t="s">
        <v>270</v>
      </c>
      <c r="D45" s="82"/>
      <c r="E45" s="87" t="s">
        <v>271</v>
      </c>
      <c r="F45" s="175">
        <v>-2.2999999999999998</v>
      </c>
      <c r="G45" s="175">
        <v>-0.9</v>
      </c>
      <c r="H45" s="175">
        <v>-2.1</v>
      </c>
      <c r="I45" s="175">
        <v>1.3</v>
      </c>
      <c r="J45" s="175">
        <v>-0.7</v>
      </c>
      <c r="K45" s="175">
        <v>0.1</v>
      </c>
      <c r="L45" s="175">
        <v>0</v>
      </c>
      <c r="M45" s="175">
        <v>-2.5</v>
      </c>
      <c r="N45" s="175">
        <v>-0.2</v>
      </c>
      <c r="O45" s="175">
        <v>0.8</v>
      </c>
    </row>
    <row r="46" spans="2:35" s="247" customFormat="1" ht="13.5" customHeight="1" x14ac:dyDescent="0.15">
      <c r="B46" s="19"/>
      <c r="C46" s="19" t="s">
        <v>266</v>
      </c>
      <c r="D46" s="19"/>
      <c r="E46" s="19" t="s">
        <v>267</v>
      </c>
      <c r="F46" s="269">
        <v>58932</v>
      </c>
      <c r="G46" s="269">
        <v>58599</v>
      </c>
      <c r="H46" s="269">
        <v>57516</v>
      </c>
      <c r="I46" s="269">
        <v>59656</v>
      </c>
      <c r="J46" s="269">
        <v>59907</v>
      </c>
      <c r="K46" s="269">
        <v>60010</v>
      </c>
      <c r="L46" s="269">
        <v>60087</v>
      </c>
      <c r="M46" s="269">
        <v>58582</v>
      </c>
      <c r="N46" s="269">
        <v>60000</v>
      </c>
      <c r="O46" s="269">
        <v>60268</v>
      </c>
    </row>
    <row r="47" spans="2:35" s="247" customFormat="1" ht="13.5" customHeight="1" x14ac:dyDescent="0.15">
      <c r="B47" s="19"/>
      <c r="C47" s="19" t="s">
        <v>430</v>
      </c>
      <c r="D47" s="19"/>
      <c r="E47" s="278" t="s">
        <v>268</v>
      </c>
      <c r="F47" s="269">
        <v>35134</v>
      </c>
      <c r="G47" s="269">
        <v>34644</v>
      </c>
      <c r="H47" s="269">
        <v>33795</v>
      </c>
      <c r="I47" s="269">
        <v>32811</v>
      </c>
      <c r="J47" s="269">
        <v>31905</v>
      </c>
      <c r="K47" s="269">
        <v>31922</v>
      </c>
      <c r="L47" s="269">
        <v>31880</v>
      </c>
      <c r="M47" s="269">
        <v>31126</v>
      </c>
      <c r="N47" s="269">
        <v>29484</v>
      </c>
      <c r="O47" s="269">
        <v>29922</v>
      </c>
    </row>
    <row r="48" spans="2:35" s="247" customFormat="1" x14ac:dyDescent="0.15">
      <c r="B48" s="278"/>
      <c r="C48" s="278"/>
      <c r="D48" s="278"/>
      <c r="E48" s="20"/>
      <c r="F48" s="269"/>
      <c r="G48" s="269"/>
      <c r="H48" s="269"/>
      <c r="I48" s="269"/>
      <c r="J48" s="269"/>
      <c r="K48" s="269"/>
      <c r="L48" s="269"/>
      <c r="M48" s="269"/>
      <c r="N48" s="269"/>
      <c r="O48" s="269"/>
    </row>
    <row r="49" spans="2:15" s="247" customFormat="1" x14ac:dyDescent="0.15">
      <c r="B49" s="88" t="s">
        <v>419</v>
      </c>
      <c r="C49" s="89"/>
      <c r="D49" s="88" t="s">
        <v>105</v>
      </c>
      <c r="E49" s="89"/>
      <c r="F49" s="176">
        <v>24643</v>
      </c>
      <c r="G49" s="176">
        <v>24786</v>
      </c>
      <c r="H49" s="176">
        <v>24266</v>
      </c>
      <c r="I49" s="176">
        <v>24422</v>
      </c>
      <c r="J49" s="176">
        <v>24710</v>
      </c>
      <c r="K49" s="176">
        <v>24878</v>
      </c>
      <c r="L49" s="176">
        <v>25230</v>
      </c>
      <c r="M49" s="176">
        <v>28038</v>
      </c>
      <c r="N49" s="176">
        <v>29025</v>
      </c>
      <c r="O49" s="176">
        <v>30045</v>
      </c>
    </row>
    <row r="50" spans="2:15" s="247" customFormat="1" x14ac:dyDescent="0.15">
      <c r="B50" s="37"/>
      <c r="C50" s="82" t="s">
        <v>270</v>
      </c>
      <c r="D50" s="82"/>
      <c r="E50" s="87" t="s">
        <v>271</v>
      </c>
      <c r="F50" s="175">
        <v>-1.5</v>
      </c>
      <c r="G50" s="175">
        <v>0.6</v>
      </c>
      <c r="H50" s="175">
        <v>-2.1</v>
      </c>
      <c r="I50" s="175">
        <v>0.6</v>
      </c>
      <c r="J50" s="175">
        <v>1.2</v>
      </c>
      <c r="K50" s="175">
        <v>0.7</v>
      </c>
      <c r="L50" s="175">
        <v>1.4</v>
      </c>
      <c r="M50" s="175">
        <v>11.1</v>
      </c>
      <c r="N50" s="175">
        <v>3.5</v>
      </c>
      <c r="O50" s="175">
        <v>3.5</v>
      </c>
    </row>
    <row r="51" spans="2:15" s="247" customFormat="1" x14ac:dyDescent="0.15">
      <c r="B51" s="37"/>
      <c r="C51" s="19" t="s">
        <v>266</v>
      </c>
      <c r="D51" s="19"/>
      <c r="E51" s="19" t="s">
        <v>267</v>
      </c>
      <c r="F51" s="269">
        <v>15816</v>
      </c>
      <c r="G51" s="269">
        <v>16043</v>
      </c>
      <c r="H51" s="269">
        <v>15567</v>
      </c>
      <c r="I51" s="269">
        <v>15701</v>
      </c>
      <c r="J51" s="269">
        <v>16014</v>
      </c>
      <c r="K51" s="269">
        <v>16095</v>
      </c>
      <c r="L51" s="269">
        <v>16316</v>
      </c>
      <c r="M51" s="269">
        <v>18396</v>
      </c>
      <c r="N51" s="269">
        <v>18899</v>
      </c>
      <c r="O51" s="269">
        <v>19422</v>
      </c>
    </row>
    <row r="52" spans="2:15" s="247" customFormat="1" x14ac:dyDescent="0.15">
      <c r="B52" s="42"/>
      <c r="C52" s="19" t="s">
        <v>430</v>
      </c>
      <c r="D52" s="19"/>
      <c r="E52" s="278" t="s">
        <v>268</v>
      </c>
      <c r="F52" s="269">
        <v>8826</v>
      </c>
      <c r="G52" s="269">
        <v>8743</v>
      </c>
      <c r="H52" s="269">
        <v>8698</v>
      </c>
      <c r="I52" s="269">
        <v>8721</v>
      </c>
      <c r="J52" s="269">
        <v>8695</v>
      </c>
      <c r="K52" s="269">
        <v>8783</v>
      </c>
      <c r="L52" s="269">
        <v>8913</v>
      </c>
      <c r="M52" s="269">
        <v>9642</v>
      </c>
      <c r="N52" s="269">
        <v>10126</v>
      </c>
      <c r="O52" s="269">
        <v>10623</v>
      </c>
    </row>
    <row r="53" spans="2:15" s="247" customFormat="1" x14ac:dyDescent="0.15">
      <c r="F53" s="31"/>
      <c r="G53" s="31"/>
      <c r="H53" s="31"/>
      <c r="I53" s="31"/>
      <c r="J53" s="31"/>
      <c r="K53" s="31"/>
      <c r="L53" s="31"/>
      <c r="M53" s="31"/>
      <c r="N53" s="31"/>
      <c r="O53" s="31"/>
    </row>
    <row r="54" spans="2:15" s="247" customFormat="1" ht="14.25" thickBot="1" x14ac:dyDescent="0.2">
      <c r="F54" s="31"/>
      <c r="G54" s="31"/>
      <c r="H54" s="31"/>
      <c r="I54" s="31"/>
      <c r="J54" s="31"/>
      <c r="K54" s="31"/>
      <c r="L54" s="31"/>
      <c r="M54" s="31"/>
      <c r="N54" s="31"/>
      <c r="O54" s="31"/>
    </row>
    <row r="55" spans="2:15" s="247" customFormat="1" ht="14.25" thickBot="1" x14ac:dyDescent="0.2">
      <c r="B55" s="60"/>
      <c r="C55" s="60"/>
      <c r="D55" s="60"/>
      <c r="E55" s="60"/>
      <c r="F55" s="46" t="s">
        <v>135</v>
      </c>
      <c r="G55" s="259" t="s">
        <v>134</v>
      </c>
      <c r="H55" s="259" t="s">
        <v>455</v>
      </c>
      <c r="I55" s="259" t="s">
        <v>456</v>
      </c>
      <c r="J55" s="259" t="s">
        <v>461</v>
      </c>
      <c r="K55" s="259" t="s">
        <v>490</v>
      </c>
      <c r="L55" s="259" t="s">
        <v>491</v>
      </c>
      <c r="M55" s="259" t="s">
        <v>514</v>
      </c>
      <c r="N55" s="259" t="s">
        <v>534</v>
      </c>
      <c r="O55" s="259" t="s">
        <v>616</v>
      </c>
    </row>
    <row r="56" spans="2:15" s="247" customFormat="1" x14ac:dyDescent="0.15">
      <c r="B56" s="36" t="s">
        <v>55</v>
      </c>
      <c r="C56" s="36"/>
      <c r="D56" s="36" t="s">
        <v>333</v>
      </c>
      <c r="E56" s="36"/>
      <c r="F56" s="303">
        <v>91141</v>
      </c>
      <c r="G56" s="303">
        <v>92929</v>
      </c>
      <c r="H56" s="303">
        <v>92459</v>
      </c>
      <c r="I56" s="303">
        <v>95192</v>
      </c>
      <c r="J56" s="270">
        <v>95348</v>
      </c>
      <c r="K56" s="270">
        <v>96335</v>
      </c>
      <c r="L56" s="270">
        <v>96516</v>
      </c>
      <c r="M56" s="270">
        <v>96007</v>
      </c>
      <c r="N56" s="270">
        <v>69075</v>
      </c>
      <c r="O56" s="270">
        <v>74077</v>
      </c>
    </row>
    <row r="57" spans="2:15" s="247" customFormat="1" x14ac:dyDescent="0.15">
      <c r="B57" s="36"/>
      <c r="C57" s="82" t="s">
        <v>270</v>
      </c>
      <c r="D57" s="82"/>
      <c r="E57" s="87" t="s">
        <v>271</v>
      </c>
      <c r="F57" s="175">
        <v>1.1000000000000001</v>
      </c>
      <c r="G57" s="175">
        <v>2</v>
      </c>
      <c r="H57" s="175">
        <v>-0.5</v>
      </c>
      <c r="I57" s="175">
        <v>3</v>
      </c>
      <c r="J57" s="307">
        <v>0.2</v>
      </c>
      <c r="K57" s="307">
        <v>1</v>
      </c>
      <c r="L57" s="307">
        <v>0.2</v>
      </c>
      <c r="M57" s="307">
        <v>-0.5</v>
      </c>
      <c r="N57" s="307">
        <v>-28.1</v>
      </c>
      <c r="O57" s="362" t="s">
        <v>631</v>
      </c>
    </row>
    <row r="58" spans="2:15" s="247" customFormat="1" x14ac:dyDescent="0.15">
      <c r="B58" s="19"/>
      <c r="C58" s="19" t="s">
        <v>266</v>
      </c>
      <c r="D58" s="19"/>
      <c r="E58" s="19" t="s">
        <v>267</v>
      </c>
      <c r="F58" s="269">
        <v>60749</v>
      </c>
      <c r="G58" s="269">
        <v>61630</v>
      </c>
      <c r="H58" s="269">
        <v>60910</v>
      </c>
      <c r="I58" s="269">
        <v>62920</v>
      </c>
      <c r="J58" s="274">
        <v>62720</v>
      </c>
      <c r="K58" s="274">
        <v>63137</v>
      </c>
      <c r="L58" s="274">
        <v>63059</v>
      </c>
      <c r="M58" s="274">
        <v>61887</v>
      </c>
      <c r="N58" s="274">
        <v>40982</v>
      </c>
      <c r="O58" s="274">
        <v>45422</v>
      </c>
    </row>
    <row r="59" spans="2:15" s="247" customFormat="1" x14ac:dyDescent="0.15">
      <c r="B59" s="19"/>
      <c r="C59" s="19" t="s">
        <v>430</v>
      </c>
      <c r="D59" s="19"/>
      <c r="E59" s="278" t="s">
        <v>268</v>
      </c>
      <c r="F59" s="269">
        <v>30391</v>
      </c>
      <c r="G59" s="269">
        <v>31299</v>
      </c>
      <c r="H59" s="269">
        <v>31549</v>
      </c>
      <c r="I59" s="269">
        <v>32272</v>
      </c>
      <c r="J59" s="274">
        <v>32628</v>
      </c>
      <c r="K59" s="274">
        <v>33198</v>
      </c>
      <c r="L59" s="274">
        <v>33456</v>
      </c>
      <c r="M59" s="274">
        <v>34119</v>
      </c>
      <c r="N59" s="274">
        <v>28093</v>
      </c>
      <c r="O59" s="274">
        <v>28654</v>
      </c>
    </row>
    <row r="60" spans="2:15" x14ac:dyDescent="0.15">
      <c r="B60" s="278"/>
      <c r="C60" s="278"/>
      <c r="D60" s="278"/>
      <c r="E60" s="20"/>
      <c r="F60" s="269"/>
      <c r="G60" s="269"/>
      <c r="H60" s="269"/>
      <c r="I60" s="269"/>
      <c r="J60" s="274"/>
      <c r="K60" s="274"/>
      <c r="L60" s="274"/>
      <c r="M60" s="274"/>
      <c r="N60" s="274"/>
      <c r="O60" s="274"/>
    </row>
    <row r="61" spans="2:15" x14ac:dyDescent="0.15">
      <c r="B61" s="88" t="s">
        <v>419</v>
      </c>
      <c r="C61" s="89"/>
      <c r="D61" s="88" t="s">
        <v>105</v>
      </c>
      <c r="E61" s="89"/>
      <c r="F61" s="176">
        <v>30410</v>
      </c>
      <c r="G61" s="176">
        <v>31269</v>
      </c>
      <c r="H61" s="176">
        <v>31394</v>
      </c>
      <c r="I61" s="176">
        <v>32407</v>
      </c>
      <c r="J61" s="308">
        <v>32699</v>
      </c>
      <c r="K61" s="308">
        <v>33436</v>
      </c>
      <c r="L61" s="308">
        <v>34054</v>
      </c>
      <c r="M61" s="308">
        <v>33993</v>
      </c>
      <c r="N61" s="308">
        <v>24202</v>
      </c>
      <c r="O61" s="308">
        <v>26026</v>
      </c>
    </row>
    <row r="62" spans="2:15" x14ac:dyDescent="0.15">
      <c r="B62" s="37"/>
      <c r="C62" s="82" t="s">
        <v>270</v>
      </c>
      <c r="D62" s="82"/>
      <c r="E62" s="87" t="s">
        <v>271</v>
      </c>
      <c r="F62" s="175">
        <v>1.2</v>
      </c>
      <c r="G62" s="175">
        <v>2.8</v>
      </c>
      <c r="H62" s="175">
        <v>0.4</v>
      </c>
      <c r="I62" s="175">
        <v>3.2</v>
      </c>
      <c r="J62" s="307">
        <v>0.9</v>
      </c>
      <c r="K62" s="307">
        <v>2.2999999999999998</v>
      </c>
      <c r="L62" s="307">
        <v>1.9</v>
      </c>
      <c r="M62" s="307">
        <v>-0.2</v>
      </c>
      <c r="N62" s="307">
        <v>-28.8</v>
      </c>
      <c r="O62" s="362" t="s">
        <v>631</v>
      </c>
    </row>
    <row r="63" spans="2:15" x14ac:dyDescent="0.15">
      <c r="B63" s="37"/>
      <c r="C63" s="19" t="s">
        <v>266</v>
      </c>
      <c r="D63" s="19"/>
      <c r="E63" s="19" t="s">
        <v>267</v>
      </c>
      <c r="F63" s="269">
        <v>19669</v>
      </c>
      <c r="G63" s="269">
        <v>20260</v>
      </c>
      <c r="H63" s="269">
        <v>20286</v>
      </c>
      <c r="I63" s="269">
        <v>21035</v>
      </c>
      <c r="J63" s="274">
        <v>21136</v>
      </c>
      <c r="K63" s="274">
        <v>21638</v>
      </c>
      <c r="L63" s="274">
        <v>22030</v>
      </c>
      <c r="M63" s="274">
        <v>21665</v>
      </c>
      <c r="N63" s="274">
        <v>13725</v>
      </c>
      <c r="O63" s="274">
        <v>15397</v>
      </c>
    </row>
    <row r="64" spans="2:15" x14ac:dyDescent="0.15">
      <c r="B64" s="42"/>
      <c r="C64" s="19" t="s">
        <v>430</v>
      </c>
      <c r="D64" s="19"/>
      <c r="E64" s="278" t="s">
        <v>268</v>
      </c>
      <c r="F64" s="269">
        <v>10740</v>
      </c>
      <c r="G64" s="269">
        <v>11008</v>
      </c>
      <c r="H64" s="269">
        <v>11107</v>
      </c>
      <c r="I64" s="269">
        <v>11372</v>
      </c>
      <c r="J64" s="274">
        <v>11563</v>
      </c>
      <c r="K64" s="274">
        <v>11797</v>
      </c>
      <c r="L64" s="274">
        <v>12024</v>
      </c>
      <c r="M64" s="274">
        <v>12327</v>
      </c>
      <c r="N64" s="274">
        <v>10476</v>
      </c>
      <c r="O64" s="274">
        <v>10628</v>
      </c>
    </row>
    <row r="65" spans="2:15" x14ac:dyDescent="0.15">
      <c r="F65" s="24"/>
      <c r="G65" s="268"/>
      <c r="H65" s="268"/>
      <c r="I65" s="268"/>
      <c r="J65" s="268"/>
      <c r="K65" s="268"/>
      <c r="L65" s="268"/>
      <c r="M65" s="268"/>
      <c r="N65" s="268"/>
      <c r="O65" s="268"/>
    </row>
    <row r="66" spans="2:15" x14ac:dyDescent="0.15">
      <c r="B66" s="132" t="s">
        <v>133</v>
      </c>
      <c r="C66" s="75" t="s">
        <v>426</v>
      </c>
      <c r="F66" s="24"/>
      <c r="G66" s="24"/>
      <c r="H66" s="24"/>
      <c r="I66" s="24"/>
      <c r="J66" s="24"/>
      <c r="K66" s="24"/>
      <c r="L66" s="24"/>
      <c r="M66" s="24"/>
      <c r="N66" s="24"/>
      <c r="O66" s="24"/>
    </row>
    <row r="67" spans="2:15" x14ac:dyDescent="0.15">
      <c r="B67" s="132" t="s">
        <v>133</v>
      </c>
      <c r="C67" s="75" t="s">
        <v>427</v>
      </c>
      <c r="F67" s="24"/>
      <c r="G67" s="24"/>
      <c r="H67" s="24"/>
      <c r="I67" s="24"/>
      <c r="J67" s="24"/>
      <c r="K67" s="24"/>
      <c r="L67" s="24"/>
      <c r="M67" s="24"/>
      <c r="N67" s="24"/>
      <c r="O67" s="24"/>
    </row>
    <row r="68" spans="2:15" x14ac:dyDescent="0.15">
      <c r="B68" s="132" t="s">
        <v>133</v>
      </c>
      <c r="C68" s="75" t="s">
        <v>625</v>
      </c>
      <c r="F68" s="24"/>
      <c r="G68" s="24"/>
      <c r="H68" s="24"/>
      <c r="I68" s="24"/>
      <c r="J68" s="24"/>
      <c r="K68" s="24"/>
      <c r="L68" s="24"/>
      <c r="M68" s="24"/>
      <c r="N68" s="24"/>
      <c r="O68" s="24"/>
    </row>
    <row r="69" spans="2:15" x14ac:dyDescent="0.15">
      <c r="B69" s="132" t="s">
        <v>133</v>
      </c>
      <c r="C69" s="75" t="s">
        <v>626</v>
      </c>
      <c r="F69" s="24"/>
      <c r="G69" s="24"/>
      <c r="H69" s="24"/>
      <c r="I69" s="24"/>
      <c r="J69" s="24"/>
      <c r="K69" s="24"/>
      <c r="L69" s="24"/>
      <c r="M69" s="24"/>
      <c r="N69" s="24"/>
      <c r="O69" s="24"/>
    </row>
    <row r="70" spans="2:15" x14ac:dyDescent="0.15">
      <c r="C70" s="75" t="s">
        <v>429</v>
      </c>
      <c r="F70" s="24"/>
      <c r="G70" s="24"/>
      <c r="H70" s="24"/>
      <c r="I70" s="24"/>
      <c r="J70" s="24"/>
      <c r="K70" s="24"/>
      <c r="L70" s="24"/>
      <c r="M70" s="24"/>
      <c r="N70" s="24"/>
      <c r="O70" s="24"/>
    </row>
    <row r="71" spans="2:15" s="249" customFormat="1" x14ac:dyDescent="0.15">
      <c r="B71" s="304" t="s">
        <v>133</v>
      </c>
      <c r="C71" s="324" t="s">
        <v>635</v>
      </c>
      <c r="F71" s="248"/>
      <c r="G71" s="240"/>
      <c r="H71" s="240"/>
      <c r="I71" s="240"/>
      <c r="J71" s="240"/>
      <c r="K71" s="240"/>
      <c r="L71" s="240"/>
      <c r="M71" s="240"/>
      <c r="N71" s="240"/>
      <c r="O71" s="240"/>
    </row>
    <row r="72" spans="2:15" s="249" customFormat="1" x14ac:dyDescent="0.15">
      <c r="B72" s="304" t="s">
        <v>133</v>
      </c>
      <c r="C72" s="324" t="s">
        <v>636</v>
      </c>
      <c r="F72" s="248"/>
      <c r="G72" s="240"/>
      <c r="H72" s="240"/>
      <c r="I72" s="240"/>
      <c r="J72" s="240"/>
      <c r="K72" s="240"/>
      <c r="L72" s="240"/>
      <c r="M72" s="240"/>
      <c r="N72" s="240"/>
      <c r="O72" s="240"/>
    </row>
    <row r="73" spans="2:15" x14ac:dyDescent="0.15">
      <c r="F73" s="24"/>
      <c r="G73" s="24"/>
      <c r="H73" s="24"/>
      <c r="I73" s="24"/>
      <c r="J73" s="24"/>
      <c r="K73" s="24"/>
      <c r="L73" s="24"/>
      <c r="M73" s="24"/>
      <c r="N73" s="24"/>
      <c r="O73" s="24"/>
    </row>
    <row r="74" spans="2:15" x14ac:dyDescent="0.15">
      <c r="F74" s="24"/>
      <c r="G74" s="24"/>
      <c r="H74" s="24"/>
      <c r="I74" s="24"/>
      <c r="J74" s="24"/>
      <c r="K74" s="24"/>
      <c r="L74" s="24"/>
      <c r="M74" s="24"/>
      <c r="N74" s="24"/>
      <c r="O74" s="24"/>
    </row>
    <row r="75" spans="2:15" x14ac:dyDescent="0.15">
      <c r="F75" s="24"/>
      <c r="G75" s="24"/>
      <c r="H75" s="24"/>
      <c r="I75" s="24"/>
      <c r="J75" s="24"/>
      <c r="K75" s="24"/>
      <c r="L75" s="24"/>
      <c r="M75" s="24"/>
      <c r="N75" s="24"/>
      <c r="O75" s="24"/>
    </row>
    <row r="76" spans="2:15" x14ac:dyDescent="0.15">
      <c r="F76" s="24"/>
      <c r="G76" s="24"/>
      <c r="H76" s="24"/>
      <c r="I76" s="24"/>
      <c r="J76" s="24"/>
      <c r="K76" s="24"/>
      <c r="L76" s="24"/>
      <c r="M76" s="24"/>
      <c r="N76" s="24"/>
      <c r="O76" s="24"/>
    </row>
    <row r="77" spans="2:15" x14ac:dyDescent="0.15">
      <c r="F77" s="24"/>
      <c r="G77" s="24"/>
      <c r="H77" s="24"/>
      <c r="I77" s="24"/>
      <c r="J77" s="24"/>
      <c r="K77" s="24"/>
      <c r="L77" s="24"/>
      <c r="M77" s="24"/>
      <c r="N77" s="24"/>
      <c r="O77" s="24"/>
    </row>
    <row r="78" spans="2:15" x14ac:dyDescent="0.15">
      <c r="F78" s="24"/>
      <c r="G78" s="24"/>
      <c r="H78" s="24"/>
      <c r="I78" s="24"/>
      <c r="J78" s="24"/>
      <c r="K78" s="24"/>
      <c r="L78" s="24"/>
      <c r="M78" s="24"/>
      <c r="N78" s="24"/>
      <c r="O78" s="24"/>
    </row>
    <row r="79" spans="2:15" x14ac:dyDescent="0.15">
      <c r="F79" s="24"/>
      <c r="G79" s="24"/>
      <c r="H79" s="24"/>
      <c r="I79" s="24"/>
      <c r="J79" s="24"/>
      <c r="K79" s="24"/>
      <c r="L79" s="24"/>
      <c r="M79" s="24"/>
      <c r="N79" s="24"/>
      <c r="O79" s="24"/>
    </row>
    <row r="80" spans="2:15" x14ac:dyDescent="0.15">
      <c r="F80" s="24"/>
      <c r="G80" s="24"/>
      <c r="H80" s="24"/>
      <c r="I80" s="24"/>
      <c r="J80" s="24"/>
      <c r="K80" s="24"/>
      <c r="L80" s="24"/>
      <c r="M80" s="24"/>
      <c r="N80" s="24"/>
      <c r="O80" s="24"/>
    </row>
    <row r="81" spans="6:15" x14ac:dyDescent="0.15">
      <c r="F81" s="24"/>
      <c r="G81" s="24"/>
      <c r="H81" s="24"/>
      <c r="I81" s="24"/>
      <c r="J81" s="24"/>
      <c r="K81" s="24"/>
      <c r="L81" s="24"/>
      <c r="M81" s="24"/>
      <c r="N81" s="24"/>
      <c r="O81" s="24"/>
    </row>
    <row r="82" spans="6:15" x14ac:dyDescent="0.15">
      <c r="F82" s="24"/>
      <c r="G82" s="24"/>
      <c r="H82" s="24"/>
      <c r="I82" s="24"/>
      <c r="J82" s="24"/>
      <c r="K82" s="24"/>
      <c r="L82" s="24"/>
      <c r="M82" s="24"/>
      <c r="N82" s="24"/>
      <c r="O82" s="24"/>
    </row>
    <row r="83" spans="6:15" x14ac:dyDescent="0.15">
      <c r="F83" s="24"/>
      <c r="G83" s="24"/>
      <c r="H83" s="24"/>
      <c r="I83" s="24"/>
      <c r="J83" s="24"/>
      <c r="K83" s="24"/>
      <c r="L83" s="24"/>
      <c r="M83" s="24"/>
      <c r="N83" s="24"/>
      <c r="O83" s="24"/>
    </row>
    <row r="84" spans="6:15" x14ac:dyDescent="0.15">
      <c r="F84" s="24"/>
      <c r="G84" s="24"/>
      <c r="H84" s="24"/>
      <c r="I84" s="24"/>
      <c r="J84" s="24"/>
      <c r="K84" s="24"/>
      <c r="L84" s="24"/>
      <c r="M84" s="24"/>
      <c r="N84" s="24"/>
      <c r="O84" s="24"/>
    </row>
    <row r="85" spans="6:15" x14ac:dyDescent="0.15">
      <c r="F85" s="24"/>
      <c r="G85" s="24"/>
      <c r="H85" s="24"/>
      <c r="I85" s="24"/>
      <c r="J85" s="24"/>
      <c r="K85" s="24"/>
      <c r="L85" s="24"/>
      <c r="M85" s="24"/>
      <c r="N85" s="24"/>
      <c r="O85" s="24"/>
    </row>
    <row r="86" spans="6:15" x14ac:dyDescent="0.15">
      <c r="F86" s="24"/>
      <c r="G86" s="24"/>
      <c r="H86" s="24"/>
      <c r="I86" s="24"/>
      <c r="J86" s="24"/>
      <c r="K86" s="24"/>
      <c r="L86" s="24"/>
      <c r="M86" s="24"/>
      <c r="N86" s="24"/>
      <c r="O86" s="24"/>
    </row>
    <row r="87" spans="6:15" x14ac:dyDescent="0.15">
      <c r="F87" s="24"/>
      <c r="G87" s="24"/>
      <c r="H87" s="24"/>
      <c r="I87" s="24"/>
      <c r="J87" s="24"/>
      <c r="K87" s="24"/>
      <c r="L87" s="24"/>
      <c r="M87" s="24"/>
      <c r="N87" s="24"/>
      <c r="O87" s="24"/>
    </row>
    <row r="88" spans="6:15" x14ac:dyDescent="0.15">
      <c r="F88" s="24"/>
      <c r="G88" s="24"/>
      <c r="H88" s="24"/>
      <c r="I88" s="24"/>
      <c r="J88" s="24"/>
      <c r="K88" s="24"/>
      <c r="L88" s="24"/>
      <c r="M88" s="24"/>
      <c r="N88" s="24"/>
      <c r="O88" s="24"/>
    </row>
    <row r="89" spans="6:15" x14ac:dyDescent="0.15">
      <c r="F89" s="24"/>
      <c r="G89" s="24"/>
      <c r="H89" s="24"/>
      <c r="I89" s="24"/>
      <c r="J89" s="24"/>
      <c r="K89" s="24"/>
      <c r="L89" s="24"/>
      <c r="M89" s="24"/>
      <c r="N89" s="24"/>
      <c r="O89" s="24"/>
    </row>
    <row r="90" spans="6:15" x14ac:dyDescent="0.15">
      <c r="F90" s="24"/>
      <c r="G90" s="24"/>
      <c r="H90" s="24"/>
      <c r="I90" s="24"/>
      <c r="J90" s="24"/>
      <c r="K90" s="24"/>
      <c r="L90" s="24"/>
      <c r="M90" s="24"/>
      <c r="N90" s="24"/>
      <c r="O90" s="24"/>
    </row>
    <row r="91" spans="6:15" x14ac:dyDescent="0.15">
      <c r="F91" s="24"/>
      <c r="G91" s="24"/>
      <c r="H91" s="24"/>
      <c r="I91" s="24"/>
      <c r="J91" s="24"/>
      <c r="K91" s="24"/>
      <c r="L91" s="24"/>
      <c r="M91" s="24"/>
      <c r="N91" s="24"/>
      <c r="O91" s="24"/>
    </row>
    <row r="92" spans="6:15" x14ac:dyDescent="0.15">
      <c r="F92" s="24"/>
      <c r="G92" s="24"/>
      <c r="H92" s="24"/>
      <c r="I92" s="24"/>
      <c r="J92" s="24"/>
      <c r="K92" s="24"/>
      <c r="L92" s="24"/>
      <c r="M92" s="24"/>
      <c r="N92" s="24"/>
      <c r="O92" s="24"/>
    </row>
    <row r="93" spans="6:15" x14ac:dyDescent="0.15">
      <c r="F93" s="24"/>
      <c r="G93" s="24"/>
      <c r="H93" s="24"/>
      <c r="I93" s="24"/>
      <c r="J93" s="24"/>
      <c r="K93" s="24"/>
      <c r="L93" s="24"/>
      <c r="M93" s="24"/>
      <c r="N93" s="24"/>
      <c r="O93" s="24"/>
    </row>
    <row r="94" spans="6:15" x14ac:dyDescent="0.15">
      <c r="F94" s="24"/>
      <c r="G94" s="24"/>
      <c r="H94" s="24"/>
      <c r="I94" s="24"/>
      <c r="J94" s="24"/>
      <c r="K94" s="24"/>
      <c r="L94" s="24"/>
      <c r="M94" s="24"/>
      <c r="N94" s="24"/>
      <c r="O94" s="24"/>
    </row>
    <row r="95" spans="6:15" x14ac:dyDescent="0.15">
      <c r="F95" s="24"/>
      <c r="G95" s="24"/>
      <c r="H95" s="24"/>
      <c r="I95" s="24"/>
      <c r="J95" s="24"/>
      <c r="K95" s="24"/>
      <c r="L95" s="24"/>
      <c r="M95" s="24"/>
      <c r="N95" s="24"/>
      <c r="O95" s="24"/>
    </row>
    <row r="96" spans="6:15" x14ac:dyDescent="0.15">
      <c r="F96" s="24"/>
      <c r="G96" s="24"/>
      <c r="H96" s="24"/>
      <c r="I96" s="24"/>
      <c r="J96" s="24"/>
      <c r="K96" s="24"/>
      <c r="L96" s="24"/>
      <c r="M96" s="24"/>
      <c r="N96" s="24"/>
      <c r="O96" s="24"/>
    </row>
    <row r="97" spans="6:15" x14ac:dyDescent="0.15">
      <c r="F97" s="24"/>
      <c r="G97" s="24"/>
      <c r="H97" s="24"/>
      <c r="I97" s="24"/>
      <c r="J97" s="24"/>
      <c r="K97" s="24"/>
      <c r="L97" s="24"/>
      <c r="M97" s="24"/>
      <c r="N97" s="24"/>
      <c r="O97" s="24"/>
    </row>
    <row r="98" spans="6:15" x14ac:dyDescent="0.15">
      <c r="F98" s="24"/>
      <c r="G98" s="24"/>
      <c r="H98" s="24"/>
      <c r="I98" s="24"/>
      <c r="J98" s="24"/>
      <c r="K98" s="24"/>
      <c r="L98" s="24"/>
      <c r="M98" s="24"/>
      <c r="N98" s="24"/>
      <c r="O98" s="24"/>
    </row>
    <row r="99" spans="6:15" x14ac:dyDescent="0.15">
      <c r="F99" s="24"/>
      <c r="G99" s="24"/>
      <c r="H99" s="24"/>
      <c r="I99" s="24"/>
      <c r="J99" s="24"/>
      <c r="K99" s="24"/>
      <c r="L99" s="24"/>
      <c r="M99" s="24"/>
      <c r="N99" s="24"/>
      <c r="O99" s="24"/>
    </row>
    <row r="100" spans="6:15" x14ac:dyDescent="0.15">
      <c r="F100" s="24"/>
      <c r="G100" s="24"/>
      <c r="H100" s="24"/>
      <c r="I100" s="24"/>
      <c r="J100" s="24"/>
      <c r="K100" s="24"/>
      <c r="L100" s="24"/>
      <c r="M100" s="24"/>
      <c r="N100" s="24"/>
      <c r="O100" s="24"/>
    </row>
    <row r="101" spans="6:15" x14ac:dyDescent="0.15">
      <c r="F101" s="24"/>
      <c r="G101" s="24"/>
      <c r="H101" s="24"/>
      <c r="I101" s="24"/>
      <c r="J101" s="24"/>
      <c r="K101" s="24"/>
      <c r="L101" s="24"/>
      <c r="M101" s="24"/>
      <c r="N101" s="24"/>
      <c r="O101" s="24"/>
    </row>
    <row r="102" spans="6:15" x14ac:dyDescent="0.15">
      <c r="F102" s="24"/>
      <c r="G102" s="24"/>
      <c r="H102" s="24"/>
      <c r="I102" s="24"/>
      <c r="J102" s="24"/>
      <c r="K102" s="24"/>
      <c r="L102" s="24"/>
      <c r="M102" s="24"/>
      <c r="N102" s="24"/>
      <c r="O102" s="24"/>
    </row>
    <row r="103" spans="6:15" x14ac:dyDescent="0.15">
      <c r="F103" s="24"/>
      <c r="G103" s="24"/>
      <c r="H103" s="24"/>
      <c r="I103" s="24"/>
      <c r="J103" s="24"/>
      <c r="K103" s="24"/>
      <c r="L103" s="24"/>
      <c r="M103" s="24"/>
      <c r="N103" s="24"/>
      <c r="O103" s="24"/>
    </row>
    <row r="104" spans="6:15" x14ac:dyDescent="0.15">
      <c r="F104" s="24"/>
      <c r="G104" s="24"/>
      <c r="H104" s="24"/>
      <c r="I104" s="24"/>
      <c r="J104" s="24"/>
      <c r="K104" s="24"/>
      <c r="L104" s="24"/>
      <c r="M104" s="24"/>
      <c r="N104" s="24"/>
      <c r="O104" s="24"/>
    </row>
    <row r="105" spans="6:15" x14ac:dyDescent="0.15">
      <c r="F105" s="24"/>
      <c r="G105" s="24"/>
      <c r="H105" s="24"/>
      <c r="I105" s="24"/>
      <c r="J105" s="24"/>
      <c r="K105" s="24"/>
      <c r="L105" s="24"/>
      <c r="M105" s="24"/>
      <c r="N105" s="24"/>
      <c r="O105" s="24"/>
    </row>
    <row r="106" spans="6:15" x14ac:dyDescent="0.15">
      <c r="F106" s="24"/>
      <c r="G106" s="24"/>
      <c r="H106" s="24"/>
      <c r="I106" s="24"/>
      <c r="J106" s="24"/>
      <c r="K106" s="24"/>
      <c r="L106" s="24"/>
      <c r="M106" s="24"/>
      <c r="N106" s="24"/>
      <c r="O106" s="24"/>
    </row>
    <row r="107" spans="6:15" x14ac:dyDescent="0.15">
      <c r="F107" s="24"/>
      <c r="G107" s="24"/>
      <c r="H107" s="24"/>
      <c r="I107" s="24"/>
      <c r="J107" s="24"/>
      <c r="K107" s="24"/>
      <c r="L107" s="24"/>
      <c r="M107" s="24"/>
      <c r="N107" s="24"/>
      <c r="O107" s="24"/>
    </row>
    <row r="108" spans="6:15" x14ac:dyDescent="0.15">
      <c r="F108" s="24"/>
      <c r="G108" s="24"/>
      <c r="H108" s="24"/>
      <c r="I108" s="24"/>
      <c r="J108" s="24"/>
      <c r="K108" s="24"/>
      <c r="L108" s="24"/>
      <c r="M108" s="24"/>
      <c r="N108" s="24"/>
      <c r="O108" s="24"/>
    </row>
    <row r="109" spans="6:15" x14ac:dyDescent="0.15">
      <c r="F109" s="24"/>
      <c r="G109" s="24"/>
      <c r="H109" s="24"/>
      <c r="I109" s="24"/>
      <c r="J109" s="24"/>
      <c r="K109" s="24"/>
      <c r="L109" s="24"/>
      <c r="M109" s="24"/>
      <c r="N109" s="24"/>
      <c r="O109" s="24"/>
    </row>
    <row r="110" spans="6:15" x14ac:dyDescent="0.15">
      <c r="F110" s="24"/>
      <c r="G110" s="24"/>
      <c r="H110" s="24"/>
      <c r="I110" s="24"/>
      <c r="J110" s="24"/>
      <c r="K110" s="24"/>
      <c r="L110" s="24"/>
      <c r="M110" s="24"/>
      <c r="N110" s="24"/>
      <c r="O110" s="24"/>
    </row>
    <row r="111" spans="6:15" x14ac:dyDescent="0.15">
      <c r="F111" s="24"/>
      <c r="G111" s="24"/>
      <c r="H111" s="24"/>
      <c r="I111" s="24"/>
      <c r="J111" s="24"/>
      <c r="K111" s="24"/>
      <c r="L111" s="24"/>
      <c r="M111" s="24"/>
      <c r="N111" s="24"/>
      <c r="O111" s="24"/>
    </row>
    <row r="112" spans="6:15" x14ac:dyDescent="0.15">
      <c r="F112" s="24"/>
      <c r="G112" s="24"/>
      <c r="H112" s="24"/>
      <c r="I112" s="24"/>
      <c r="J112" s="24"/>
      <c r="K112" s="24"/>
      <c r="L112" s="24"/>
      <c r="M112" s="24"/>
      <c r="N112" s="24"/>
      <c r="O112" s="24"/>
    </row>
    <row r="113" spans="6:15" x14ac:dyDescent="0.15">
      <c r="F113" s="24"/>
      <c r="G113" s="24"/>
      <c r="H113" s="24"/>
      <c r="I113" s="24"/>
      <c r="J113" s="24"/>
      <c r="K113" s="24"/>
      <c r="L113" s="24"/>
      <c r="M113" s="24"/>
      <c r="N113" s="24"/>
      <c r="O113" s="24"/>
    </row>
    <row r="114" spans="6:15" x14ac:dyDescent="0.15">
      <c r="F114" s="24"/>
      <c r="G114" s="24"/>
      <c r="H114" s="24"/>
      <c r="I114" s="24"/>
      <c r="J114" s="24"/>
      <c r="K114" s="24"/>
      <c r="L114" s="24"/>
      <c r="M114" s="24"/>
      <c r="N114" s="24"/>
      <c r="O114" s="24"/>
    </row>
    <row r="115" spans="6:15" x14ac:dyDescent="0.15">
      <c r="F115" s="24"/>
      <c r="G115" s="24"/>
      <c r="H115" s="24"/>
      <c r="I115" s="24"/>
      <c r="J115" s="24"/>
      <c r="K115" s="24"/>
      <c r="L115" s="24"/>
      <c r="M115" s="24"/>
      <c r="N115" s="24"/>
      <c r="O115" s="24"/>
    </row>
    <row r="116" spans="6:15" x14ac:dyDescent="0.15">
      <c r="F116" s="24"/>
      <c r="G116" s="24"/>
      <c r="H116" s="24"/>
      <c r="I116" s="24"/>
      <c r="J116" s="24"/>
      <c r="K116" s="24"/>
      <c r="L116" s="24"/>
      <c r="M116" s="24"/>
      <c r="N116" s="24"/>
      <c r="O116" s="24"/>
    </row>
    <row r="117" spans="6:15" x14ac:dyDescent="0.15">
      <c r="F117" s="24"/>
      <c r="G117" s="24"/>
      <c r="H117" s="24"/>
      <c r="I117" s="24"/>
      <c r="J117" s="24"/>
      <c r="K117" s="24"/>
      <c r="L117" s="24"/>
      <c r="M117" s="24"/>
      <c r="N117" s="24"/>
      <c r="O117" s="24"/>
    </row>
    <row r="118" spans="6:15" x14ac:dyDescent="0.15">
      <c r="F118" s="24"/>
      <c r="G118" s="24"/>
      <c r="H118" s="24"/>
      <c r="I118" s="24"/>
      <c r="J118" s="24"/>
      <c r="K118" s="24"/>
      <c r="L118" s="24"/>
      <c r="M118" s="24"/>
      <c r="N118" s="24"/>
      <c r="O118" s="24"/>
    </row>
    <row r="119" spans="6:15" x14ac:dyDescent="0.15">
      <c r="F119" s="24"/>
      <c r="G119" s="24"/>
      <c r="H119" s="24"/>
      <c r="I119" s="24"/>
      <c r="J119" s="24"/>
      <c r="K119" s="24"/>
      <c r="L119" s="24"/>
      <c r="M119" s="24"/>
      <c r="N119" s="24"/>
      <c r="O119" s="24"/>
    </row>
    <row r="120" spans="6:15" x14ac:dyDescent="0.15">
      <c r="F120" s="24"/>
      <c r="G120" s="24"/>
      <c r="H120" s="24"/>
      <c r="I120" s="24"/>
      <c r="J120" s="24"/>
      <c r="K120" s="24"/>
      <c r="L120" s="24"/>
      <c r="M120" s="24"/>
      <c r="N120" s="24"/>
      <c r="O120" s="24"/>
    </row>
    <row r="121" spans="6:15" x14ac:dyDescent="0.15">
      <c r="F121" s="24"/>
      <c r="G121" s="24"/>
      <c r="H121" s="24"/>
      <c r="I121" s="24"/>
      <c r="J121" s="24"/>
      <c r="K121" s="24"/>
      <c r="L121" s="24"/>
      <c r="M121" s="24"/>
      <c r="N121" s="24"/>
      <c r="O121" s="24"/>
    </row>
    <row r="122" spans="6:15" x14ac:dyDescent="0.15">
      <c r="F122" s="24"/>
      <c r="G122" s="24"/>
      <c r="H122" s="24"/>
      <c r="I122" s="24"/>
      <c r="J122" s="24"/>
      <c r="K122" s="24"/>
      <c r="L122" s="24"/>
      <c r="M122" s="24"/>
      <c r="N122" s="24"/>
      <c r="O122" s="24"/>
    </row>
    <row r="123" spans="6:15" x14ac:dyDescent="0.15">
      <c r="F123" s="24"/>
      <c r="G123" s="24"/>
      <c r="H123" s="24"/>
      <c r="I123" s="24"/>
      <c r="J123" s="24"/>
      <c r="K123" s="24"/>
      <c r="L123" s="24"/>
      <c r="M123" s="24"/>
      <c r="N123" s="24"/>
      <c r="O123" s="24"/>
    </row>
    <row r="124" spans="6:15" x14ac:dyDescent="0.15">
      <c r="F124" s="24"/>
      <c r="G124" s="24"/>
      <c r="H124" s="24"/>
      <c r="I124" s="24"/>
      <c r="J124" s="24"/>
      <c r="K124" s="24"/>
      <c r="L124" s="24"/>
      <c r="M124" s="24"/>
      <c r="N124" s="24"/>
      <c r="O124" s="24"/>
    </row>
    <row r="125" spans="6:15" x14ac:dyDescent="0.15">
      <c r="F125" s="24"/>
      <c r="G125" s="24"/>
      <c r="H125" s="24"/>
      <c r="I125" s="24"/>
      <c r="J125" s="24"/>
      <c r="K125" s="24"/>
      <c r="L125" s="24"/>
      <c r="M125" s="24"/>
      <c r="N125" s="24"/>
      <c r="O125" s="24"/>
    </row>
    <row r="126" spans="6:15" x14ac:dyDescent="0.15">
      <c r="F126" s="24"/>
      <c r="G126" s="24"/>
      <c r="H126" s="24"/>
      <c r="I126" s="24"/>
      <c r="J126" s="24"/>
      <c r="K126" s="24"/>
      <c r="L126" s="24"/>
      <c r="M126" s="24"/>
      <c r="N126" s="24"/>
      <c r="O126" s="24"/>
    </row>
    <row r="127" spans="6:15" x14ac:dyDescent="0.15">
      <c r="F127" s="24"/>
      <c r="G127" s="24"/>
      <c r="H127" s="24"/>
      <c r="I127" s="24"/>
      <c r="J127" s="24"/>
      <c r="K127" s="24"/>
      <c r="L127" s="24"/>
      <c r="M127" s="24"/>
      <c r="N127" s="24"/>
      <c r="O127" s="24"/>
    </row>
    <row r="128" spans="6:15" x14ac:dyDescent="0.15">
      <c r="F128" s="24"/>
      <c r="G128" s="24"/>
      <c r="H128" s="24"/>
      <c r="I128" s="24"/>
      <c r="J128" s="24"/>
      <c r="K128" s="24"/>
      <c r="L128" s="24"/>
      <c r="M128" s="24"/>
      <c r="N128" s="24"/>
      <c r="O128" s="24"/>
    </row>
    <row r="129" spans="6:15" x14ac:dyDescent="0.15">
      <c r="F129" s="24"/>
      <c r="G129" s="24"/>
      <c r="H129" s="24"/>
      <c r="I129" s="24"/>
      <c r="J129" s="24"/>
      <c r="K129" s="24"/>
      <c r="L129" s="24"/>
      <c r="M129" s="24"/>
      <c r="N129" s="24"/>
      <c r="O129" s="24"/>
    </row>
    <row r="130" spans="6:15" x14ac:dyDescent="0.15">
      <c r="F130" s="24"/>
      <c r="G130" s="24"/>
      <c r="H130" s="24"/>
      <c r="I130" s="24"/>
      <c r="J130" s="24"/>
      <c r="K130" s="24"/>
      <c r="L130" s="24"/>
      <c r="M130" s="24"/>
      <c r="N130" s="24"/>
      <c r="O130" s="24"/>
    </row>
    <row r="131" spans="6:15" x14ac:dyDescent="0.15">
      <c r="F131" s="24"/>
      <c r="G131" s="24"/>
      <c r="H131" s="24"/>
      <c r="I131" s="24"/>
      <c r="J131" s="24"/>
      <c r="K131" s="24"/>
      <c r="L131" s="24"/>
      <c r="M131" s="24"/>
      <c r="N131" s="24"/>
      <c r="O131" s="24"/>
    </row>
    <row r="132" spans="6:15" x14ac:dyDescent="0.15">
      <c r="F132" s="24"/>
      <c r="G132" s="24"/>
      <c r="H132" s="24"/>
      <c r="I132" s="24"/>
      <c r="J132" s="24"/>
      <c r="K132" s="24"/>
      <c r="L132" s="24"/>
      <c r="M132" s="24"/>
      <c r="N132" s="24"/>
      <c r="O132" s="24"/>
    </row>
    <row r="133" spans="6:15" x14ac:dyDescent="0.15">
      <c r="F133" s="24"/>
      <c r="G133" s="24"/>
      <c r="H133" s="24"/>
      <c r="I133" s="24"/>
      <c r="J133" s="24"/>
      <c r="K133" s="24"/>
      <c r="L133" s="24"/>
      <c r="M133" s="24"/>
      <c r="N133" s="24"/>
      <c r="O133" s="24"/>
    </row>
    <row r="134" spans="6:15" x14ac:dyDescent="0.15">
      <c r="F134" s="24"/>
      <c r="G134" s="24"/>
      <c r="H134" s="24"/>
      <c r="I134" s="24"/>
      <c r="J134" s="24"/>
      <c r="K134" s="24"/>
      <c r="L134" s="24"/>
      <c r="M134" s="24"/>
      <c r="N134" s="24"/>
      <c r="O134" s="24"/>
    </row>
    <row r="135" spans="6:15" x14ac:dyDescent="0.15">
      <c r="F135" s="24"/>
      <c r="G135" s="24"/>
      <c r="H135" s="24"/>
      <c r="I135" s="24"/>
      <c r="J135" s="24"/>
      <c r="K135" s="24"/>
      <c r="L135" s="24"/>
      <c r="M135" s="24"/>
      <c r="N135" s="24"/>
      <c r="O135" s="24"/>
    </row>
    <row r="136" spans="6:15" x14ac:dyDescent="0.15">
      <c r="F136" s="24"/>
      <c r="G136" s="24"/>
      <c r="H136" s="24"/>
      <c r="I136" s="24"/>
      <c r="J136" s="24"/>
      <c r="K136" s="24"/>
      <c r="L136" s="24"/>
      <c r="M136" s="24"/>
      <c r="N136" s="24"/>
      <c r="O136" s="24"/>
    </row>
    <row r="137" spans="6:15" x14ac:dyDescent="0.15">
      <c r="F137" s="24"/>
      <c r="G137" s="24"/>
      <c r="H137" s="24"/>
      <c r="I137" s="24"/>
      <c r="J137" s="24"/>
      <c r="K137" s="24"/>
      <c r="L137" s="24"/>
      <c r="M137" s="24"/>
      <c r="N137" s="24"/>
      <c r="O137" s="24"/>
    </row>
    <row r="138" spans="6:15" x14ac:dyDescent="0.15">
      <c r="F138" s="24"/>
      <c r="G138" s="24"/>
      <c r="H138" s="24"/>
      <c r="I138" s="24"/>
      <c r="J138" s="24"/>
      <c r="K138" s="24"/>
      <c r="L138" s="24"/>
      <c r="M138" s="24"/>
      <c r="N138" s="24"/>
      <c r="O138" s="24"/>
    </row>
    <row r="139" spans="6:15" x14ac:dyDescent="0.15">
      <c r="F139" s="24"/>
      <c r="G139" s="24"/>
      <c r="H139" s="24"/>
      <c r="I139" s="24"/>
      <c r="J139" s="24"/>
      <c r="K139" s="24"/>
      <c r="L139" s="24"/>
      <c r="M139" s="24"/>
      <c r="N139" s="24"/>
      <c r="O139" s="24"/>
    </row>
    <row r="140" spans="6:15" x14ac:dyDescent="0.15">
      <c r="F140" s="24"/>
      <c r="G140" s="24"/>
      <c r="H140" s="24"/>
      <c r="I140" s="24"/>
      <c r="J140" s="24"/>
      <c r="K140" s="24"/>
      <c r="L140" s="24"/>
      <c r="M140" s="24"/>
      <c r="N140" s="24"/>
      <c r="O140" s="24"/>
    </row>
    <row r="141" spans="6:15" x14ac:dyDescent="0.15">
      <c r="F141" s="24"/>
      <c r="G141" s="24"/>
      <c r="H141" s="24"/>
      <c r="I141" s="24"/>
      <c r="J141" s="24"/>
      <c r="K141" s="24"/>
      <c r="L141" s="24"/>
      <c r="M141" s="24"/>
      <c r="N141" s="24"/>
      <c r="O141" s="24"/>
    </row>
    <row r="142" spans="6:15" x14ac:dyDescent="0.15">
      <c r="F142" s="24"/>
      <c r="G142" s="24"/>
      <c r="H142" s="24"/>
      <c r="I142" s="24"/>
      <c r="J142" s="24"/>
      <c r="K142" s="24"/>
      <c r="L142" s="24"/>
      <c r="M142" s="24"/>
      <c r="N142" s="24"/>
      <c r="O142" s="24"/>
    </row>
    <row r="143" spans="6:15" x14ac:dyDescent="0.15">
      <c r="F143" s="24"/>
      <c r="G143" s="24"/>
      <c r="H143" s="24"/>
      <c r="I143" s="24"/>
      <c r="J143" s="24"/>
      <c r="K143" s="24"/>
      <c r="L143" s="24"/>
      <c r="M143" s="24"/>
      <c r="N143" s="24"/>
      <c r="O143" s="24"/>
    </row>
    <row r="144" spans="6:15" x14ac:dyDescent="0.15">
      <c r="F144" s="24"/>
      <c r="G144" s="24"/>
      <c r="H144" s="24"/>
      <c r="I144" s="24"/>
      <c r="J144" s="24"/>
      <c r="K144" s="24"/>
      <c r="L144" s="24"/>
      <c r="M144" s="24"/>
      <c r="N144" s="24"/>
      <c r="O144" s="24"/>
    </row>
    <row r="145" spans="6:15" x14ac:dyDescent="0.15">
      <c r="F145" s="24"/>
      <c r="G145" s="24"/>
      <c r="H145" s="24"/>
      <c r="I145" s="24"/>
      <c r="J145" s="24"/>
      <c r="K145" s="24"/>
      <c r="L145" s="24"/>
      <c r="M145" s="24"/>
      <c r="N145" s="24"/>
      <c r="O145" s="24"/>
    </row>
    <row r="146" spans="6:15" x14ac:dyDescent="0.15">
      <c r="F146" s="24"/>
      <c r="G146" s="24"/>
      <c r="H146" s="24"/>
      <c r="I146" s="24"/>
      <c r="J146" s="24"/>
      <c r="K146" s="24"/>
      <c r="L146" s="24"/>
      <c r="M146" s="24"/>
      <c r="N146" s="24"/>
      <c r="O146" s="24"/>
    </row>
    <row r="147" spans="6:15" x14ac:dyDescent="0.15">
      <c r="F147" s="24"/>
      <c r="G147" s="24"/>
      <c r="H147" s="24"/>
      <c r="I147" s="24"/>
      <c r="J147" s="24"/>
      <c r="K147" s="24"/>
      <c r="L147" s="24"/>
      <c r="M147" s="24"/>
      <c r="N147" s="24"/>
      <c r="O147" s="24"/>
    </row>
    <row r="148" spans="6:15" x14ac:dyDescent="0.15">
      <c r="F148" s="24"/>
      <c r="G148" s="24"/>
      <c r="H148" s="24"/>
      <c r="I148" s="24"/>
      <c r="J148" s="24"/>
      <c r="K148" s="24"/>
      <c r="L148" s="24"/>
      <c r="M148" s="24"/>
      <c r="N148" s="24"/>
      <c r="O148" s="24"/>
    </row>
    <row r="149" spans="6:15" x14ac:dyDescent="0.15">
      <c r="F149" s="24"/>
      <c r="G149" s="24"/>
      <c r="H149" s="24"/>
      <c r="I149" s="24"/>
      <c r="J149" s="24"/>
      <c r="K149" s="24"/>
      <c r="L149" s="24"/>
      <c r="M149" s="24"/>
      <c r="N149" s="24"/>
      <c r="O149" s="24"/>
    </row>
    <row r="150" spans="6:15" x14ac:dyDescent="0.15">
      <c r="F150" s="24"/>
      <c r="G150" s="24"/>
      <c r="H150" s="24"/>
      <c r="I150" s="24"/>
      <c r="J150" s="24"/>
      <c r="K150" s="24"/>
      <c r="L150" s="24"/>
      <c r="M150" s="24"/>
      <c r="N150" s="24"/>
      <c r="O150" s="24"/>
    </row>
    <row r="151" spans="6:15" x14ac:dyDescent="0.15">
      <c r="F151" s="24"/>
      <c r="G151" s="24"/>
      <c r="H151" s="24"/>
      <c r="I151" s="24"/>
      <c r="J151" s="24"/>
      <c r="K151" s="24"/>
      <c r="L151" s="24"/>
      <c r="M151" s="24"/>
      <c r="N151" s="24"/>
      <c r="O151" s="24"/>
    </row>
    <row r="152" spans="6:15" x14ac:dyDescent="0.15">
      <c r="F152" s="24"/>
      <c r="G152" s="24"/>
      <c r="H152" s="24"/>
      <c r="I152" s="24"/>
      <c r="J152" s="24"/>
      <c r="K152" s="24"/>
      <c r="L152" s="24"/>
      <c r="M152" s="24"/>
      <c r="N152" s="24"/>
      <c r="O152" s="24"/>
    </row>
    <row r="153" spans="6:15" x14ac:dyDescent="0.15">
      <c r="F153" s="24"/>
      <c r="G153" s="24"/>
      <c r="H153" s="24"/>
      <c r="I153" s="24"/>
      <c r="J153" s="24"/>
      <c r="K153" s="24"/>
      <c r="L153" s="24"/>
      <c r="M153" s="24"/>
      <c r="N153" s="24"/>
      <c r="O153" s="24"/>
    </row>
    <row r="154" spans="6:15" x14ac:dyDescent="0.15">
      <c r="F154" s="24"/>
      <c r="G154" s="24"/>
      <c r="H154" s="24"/>
      <c r="I154" s="24"/>
      <c r="J154" s="24"/>
      <c r="K154" s="24"/>
      <c r="L154" s="24"/>
      <c r="M154" s="24"/>
      <c r="N154" s="24"/>
      <c r="O154" s="24"/>
    </row>
    <row r="155" spans="6:15" x14ac:dyDescent="0.15">
      <c r="F155" s="24"/>
      <c r="G155" s="24"/>
      <c r="H155" s="24"/>
      <c r="I155" s="24"/>
      <c r="J155" s="24"/>
      <c r="K155" s="24"/>
      <c r="L155" s="24"/>
      <c r="M155" s="24"/>
      <c r="N155" s="24"/>
      <c r="O155" s="24"/>
    </row>
    <row r="156" spans="6:15" x14ac:dyDescent="0.15">
      <c r="F156" s="24"/>
      <c r="G156" s="24"/>
      <c r="H156" s="24"/>
      <c r="I156" s="24"/>
      <c r="J156" s="24"/>
      <c r="K156" s="24"/>
      <c r="L156" s="24"/>
      <c r="M156" s="24"/>
      <c r="N156" s="24"/>
      <c r="O156" s="24"/>
    </row>
    <row r="157" spans="6:15" x14ac:dyDescent="0.15">
      <c r="F157" s="24"/>
      <c r="G157" s="24"/>
      <c r="H157" s="24"/>
      <c r="I157" s="24"/>
      <c r="J157" s="24"/>
      <c r="K157" s="24"/>
      <c r="L157" s="24"/>
      <c r="M157" s="24"/>
      <c r="N157" s="24"/>
      <c r="O157" s="24"/>
    </row>
    <row r="158" spans="6:15" x14ac:dyDescent="0.15">
      <c r="F158" s="24"/>
      <c r="G158" s="24"/>
      <c r="H158" s="24"/>
      <c r="I158" s="24"/>
      <c r="J158" s="24"/>
      <c r="K158" s="24"/>
      <c r="L158" s="24"/>
      <c r="M158" s="24"/>
      <c r="N158" s="24"/>
      <c r="O158" s="24"/>
    </row>
    <row r="159" spans="6:15" x14ac:dyDescent="0.15">
      <c r="F159" s="24"/>
      <c r="G159" s="24"/>
      <c r="H159" s="24"/>
      <c r="I159" s="24"/>
      <c r="J159" s="24"/>
      <c r="K159" s="24"/>
      <c r="L159" s="24"/>
      <c r="M159" s="24"/>
      <c r="N159" s="24"/>
      <c r="O159" s="24"/>
    </row>
    <row r="160" spans="6:15" x14ac:dyDescent="0.15">
      <c r="F160" s="24"/>
      <c r="G160" s="24"/>
      <c r="H160" s="24"/>
      <c r="I160" s="24"/>
      <c r="J160" s="24"/>
      <c r="K160" s="24"/>
      <c r="L160" s="24"/>
      <c r="M160" s="24"/>
      <c r="N160" s="24"/>
      <c r="O160" s="24"/>
    </row>
    <row r="161" spans="6:15" x14ac:dyDescent="0.15">
      <c r="F161" s="24"/>
      <c r="G161" s="24"/>
      <c r="H161" s="24"/>
      <c r="I161" s="24"/>
      <c r="J161" s="24"/>
      <c r="K161" s="24"/>
      <c r="L161" s="24"/>
      <c r="M161" s="24"/>
      <c r="N161" s="24"/>
      <c r="O161" s="24"/>
    </row>
    <row r="162" spans="6:15" x14ac:dyDescent="0.15">
      <c r="F162" s="24"/>
      <c r="G162" s="24"/>
      <c r="H162" s="24"/>
      <c r="I162" s="24"/>
      <c r="J162" s="24"/>
      <c r="K162" s="24"/>
      <c r="L162" s="24"/>
      <c r="M162" s="24"/>
      <c r="N162" s="24"/>
      <c r="O162" s="24"/>
    </row>
    <row r="163" spans="6:15" x14ac:dyDescent="0.15">
      <c r="F163" s="24"/>
      <c r="G163" s="24"/>
      <c r="H163" s="24"/>
      <c r="I163" s="24"/>
      <c r="J163" s="24"/>
      <c r="K163" s="24"/>
      <c r="L163" s="24"/>
      <c r="M163" s="24"/>
      <c r="N163" s="24"/>
      <c r="O163" s="24"/>
    </row>
    <row r="164" spans="6:15" x14ac:dyDescent="0.15">
      <c r="F164" s="24"/>
      <c r="G164" s="24"/>
      <c r="H164" s="24"/>
      <c r="I164" s="24"/>
      <c r="J164" s="24"/>
      <c r="K164" s="24"/>
      <c r="L164" s="24"/>
      <c r="M164" s="24"/>
      <c r="N164" s="24"/>
      <c r="O164" s="24"/>
    </row>
    <row r="165" spans="6:15" x14ac:dyDescent="0.15">
      <c r="F165" s="24"/>
      <c r="G165" s="24"/>
      <c r="H165" s="24"/>
      <c r="I165" s="24"/>
      <c r="J165" s="24"/>
      <c r="K165" s="24"/>
      <c r="L165" s="24"/>
      <c r="M165" s="24"/>
      <c r="N165" s="24"/>
      <c r="O165" s="24"/>
    </row>
    <row r="166" spans="6:15" x14ac:dyDescent="0.15">
      <c r="F166" s="24"/>
      <c r="G166" s="24"/>
      <c r="H166" s="24"/>
      <c r="I166" s="24"/>
      <c r="J166" s="24"/>
      <c r="K166" s="24"/>
      <c r="L166" s="24"/>
      <c r="M166" s="24"/>
      <c r="N166" s="24"/>
      <c r="O166" s="24"/>
    </row>
    <row r="167" spans="6:15" x14ac:dyDescent="0.15">
      <c r="F167" s="24"/>
      <c r="G167" s="24"/>
      <c r="H167" s="24"/>
      <c r="I167" s="24"/>
      <c r="J167" s="24"/>
      <c r="K167" s="24"/>
      <c r="L167" s="24"/>
      <c r="M167" s="24"/>
      <c r="N167" s="24"/>
      <c r="O167" s="24"/>
    </row>
    <row r="168" spans="6:15" x14ac:dyDescent="0.15">
      <c r="F168" s="24"/>
      <c r="G168" s="24"/>
      <c r="H168" s="24"/>
      <c r="I168" s="24"/>
      <c r="J168" s="24"/>
      <c r="K168" s="24"/>
      <c r="L168" s="24"/>
      <c r="M168" s="24"/>
      <c r="N168" s="24"/>
      <c r="O168" s="24"/>
    </row>
    <row r="169" spans="6:15" x14ac:dyDescent="0.15">
      <c r="F169" s="24"/>
      <c r="G169" s="24"/>
      <c r="H169" s="24"/>
      <c r="I169" s="24"/>
      <c r="J169" s="24"/>
      <c r="K169" s="24"/>
      <c r="L169" s="24"/>
      <c r="M169" s="24"/>
      <c r="N169" s="24"/>
      <c r="O169" s="24"/>
    </row>
    <row r="170" spans="6:15" x14ac:dyDescent="0.15">
      <c r="F170" s="24"/>
      <c r="G170" s="24"/>
      <c r="H170" s="24"/>
      <c r="I170" s="24"/>
      <c r="J170" s="24"/>
      <c r="K170" s="24"/>
      <c r="L170" s="24"/>
      <c r="M170" s="24"/>
      <c r="N170" s="24"/>
      <c r="O170" s="24"/>
    </row>
    <row r="171" spans="6:15" x14ac:dyDescent="0.15">
      <c r="F171" s="24"/>
      <c r="G171" s="24"/>
      <c r="H171" s="24"/>
      <c r="I171" s="24"/>
      <c r="J171" s="24"/>
      <c r="K171" s="24"/>
      <c r="L171" s="24"/>
      <c r="M171" s="24"/>
      <c r="N171" s="24"/>
      <c r="O171" s="24"/>
    </row>
    <row r="172" spans="6:15" x14ac:dyDescent="0.15">
      <c r="F172" s="24"/>
      <c r="G172" s="24"/>
      <c r="H172" s="24"/>
      <c r="I172" s="24"/>
      <c r="J172" s="24"/>
      <c r="K172" s="24"/>
      <c r="L172" s="24"/>
      <c r="M172" s="24"/>
      <c r="N172" s="24"/>
      <c r="O172" s="24"/>
    </row>
    <row r="173" spans="6:15" x14ac:dyDescent="0.15">
      <c r="F173" s="24"/>
      <c r="G173" s="24"/>
      <c r="H173" s="24"/>
      <c r="I173" s="24"/>
      <c r="J173" s="24"/>
      <c r="K173" s="24"/>
      <c r="L173" s="24"/>
      <c r="M173" s="24"/>
      <c r="N173" s="24"/>
      <c r="O173" s="24"/>
    </row>
    <row r="174" spans="6:15" x14ac:dyDescent="0.15">
      <c r="F174" s="24"/>
      <c r="G174" s="24"/>
      <c r="H174" s="24"/>
      <c r="I174" s="24"/>
      <c r="J174" s="24"/>
      <c r="K174" s="24"/>
      <c r="L174" s="24"/>
      <c r="M174" s="24"/>
      <c r="N174" s="24"/>
      <c r="O174" s="24"/>
    </row>
    <row r="175" spans="6:15" x14ac:dyDescent="0.15">
      <c r="F175" s="24"/>
      <c r="G175" s="24"/>
      <c r="H175" s="24"/>
      <c r="I175" s="24"/>
      <c r="J175" s="24"/>
      <c r="K175" s="24"/>
      <c r="L175" s="24"/>
      <c r="M175" s="24"/>
      <c r="N175" s="24"/>
      <c r="O175" s="24"/>
    </row>
    <row r="176" spans="6:15" x14ac:dyDescent="0.15">
      <c r="F176" s="24"/>
      <c r="G176" s="24"/>
      <c r="H176" s="24"/>
      <c r="I176" s="24"/>
      <c r="J176" s="24"/>
      <c r="K176" s="24"/>
      <c r="L176" s="24"/>
      <c r="M176" s="24"/>
      <c r="N176" s="24"/>
      <c r="O176" s="24"/>
    </row>
    <row r="177" spans="6:15" x14ac:dyDescent="0.15">
      <c r="F177" s="24"/>
      <c r="G177" s="24"/>
      <c r="H177" s="24"/>
      <c r="I177" s="24"/>
      <c r="J177" s="24"/>
      <c r="K177" s="24"/>
      <c r="L177" s="24"/>
      <c r="M177" s="24"/>
      <c r="N177" s="24"/>
      <c r="O177" s="24"/>
    </row>
    <row r="178" spans="6:15" x14ac:dyDescent="0.15">
      <c r="F178" s="24"/>
      <c r="G178" s="24"/>
      <c r="H178" s="24"/>
      <c r="I178" s="24"/>
      <c r="J178" s="24"/>
      <c r="K178" s="24"/>
      <c r="L178" s="24"/>
      <c r="M178" s="24"/>
      <c r="N178" s="24"/>
      <c r="O178" s="24"/>
    </row>
    <row r="179" spans="6:15" x14ac:dyDescent="0.15">
      <c r="F179" s="24"/>
      <c r="G179" s="24"/>
      <c r="H179" s="24"/>
      <c r="I179" s="24"/>
      <c r="J179" s="24"/>
      <c r="K179" s="24"/>
      <c r="L179" s="24"/>
      <c r="M179" s="24"/>
      <c r="N179" s="24"/>
      <c r="O179" s="24"/>
    </row>
    <row r="180" spans="6:15" x14ac:dyDescent="0.15">
      <c r="F180" s="24"/>
      <c r="G180" s="24"/>
      <c r="H180" s="24"/>
      <c r="I180" s="24"/>
      <c r="J180" s="24"/>
      <c r="K180" s="24"/>
      <c r="L180" s="24"/>
      <c r="M180" s="24"/>
      <c r="N180" s="24"/>
      <c r="O180" s="24"/>
    </row>
    <row r="181" spans="6:15" x14ac:dyDescent="0.15">
      <c r="F181" s="24"/>
      <c r="G181" s="24"/>
      <c r="H181" s="24"/>
      <c r="I181" s="24"/>
      <c r="J181" s="24"/>
      <c r="K181" s="24"/>
      <c r="L181" s="24"/>
      <c r="M181" s="24"/>
      <c r="N181" s="24"/>
      <c r="O181" s="24"/>
    </row>
    <row r="182" spans="6:15" x14ac:dyDescent="0.15">
      <c r="F182" s="24"/>
      <c r="G182" s="24"/>
      <c r="H182" s="24"/>
      <c r="I182" s="24"/>
      <c r="J182" s="24"/>
      <c r="K182" s="24"/>
      <c r="L182" s="24"/>
      <c r="M182" s="24"/>
      <c r="N182" s="24"/>
      <c r="O182" s="24"/>
    </row>
    <row r="183" spans="6:15" x14ac:dyDescent="0.15">
      <c r="F183" s="24"/>
      <c r="G183" s="24"/>
      <c r="H183" s="24"/>
      <c r="I183" s="24"/>
      <c r="J183" s="24"/>
      <c r="K183" s="24"/>
      <c r="L183" s="24"/>
      <c r="M183" s="24"/>
      <c r="N183" s="24"/>
      <c r="O183" s="24"/>
    </row>
    <row r="184" spans="6:15" x14ac:dyDescent="0.15">
      <c r="F184" s="24"/>
      <c r="G184" s="24"/>
      <c r="H184" s="24"/>
      <c r="I184" s="24"/>
      <c r="J184" s="24"/>
      <c r="K184" s="24"/>
      <c r="L184" s="24"/>
      <c r="M184" s="24"/>
      <c r="N184" s="24"/>
      <c r="O184" s="24"/>
    </row>
  </sheetData>
  <phoneticPr fontId="2"/>
  <pageMargins left="0" right="0" top="0" bottom="0" header="0.27559055118110237" footer="0.19685039370078741"/>
  <pageSetup paperSize="9" scale="63" orientation="landscape" r:id="rId1"/>
  <headerFooter alignWithMargins="0"/>
  <rowBreaks count="1" manualBreakCount="1">
    <brk id="72"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17</vt:i4>
      </vt:variant>
    </vt:vector>
  </HeadingPairs>
  <TitlesOfParts>
    <vt:vector size="31" baseType="lpstr">
      <vt:lpstr>表紙</vt:lpstr>
      <vt:lpstr>掲載データ一覧</vt:lpstr>
      <vt:lpstr>11ヵ年推移</vt:lpstr>
      <vt:lpstr>連結貸借対照表</vt:lpstr>
      <vt:lpstr>連結損益計算書</vt:lpstr>
      <vt:lpstr>連結包括利益計算書</vt:lpstr>
      <vt:lpstr>連結キャッシュ・フロー計算書</vt:lpstr>
      <vt:lpstr>セグメント情報</vt:lpstr>
      <vt:lpstr>有利子負債EBITDA倍率の推移</vt:lpstr>
      <vt:lpstr>営業費明細（HC）</vt:lpstr>
      <vt:lpstr>営業費用明細（HER）</vt:lpstr>
      <vt:lpstr>連結従業員数の推移</vt:lpstr>
      <vt:lpstr>鉄道輸送人員の推移</vt:lpstr>
      <vt:lpstr>鉄道運輸収入の推移</vt:lpstr>
      <vt:lpstr>'11ヵ年推移'!Print_Area</vt:lpstr>
      <vt:lpstr>セグメント情報!Print_Area</vt:lpstr>
      <vt:lpstr>'営業費明細（HC）'!Print_Area</vt:lpstr>
      <vt:lpstr>'営業費用明細（HER）'!Print_Area</vt:lpstr>
      <vt:lpstr>掲載データ一覧!Print_Area</vt:lpstr>
      <vt:lpstr>鉄道運輸収入の推移!Print_Area</vt:lpstr>
      <vt:lpstr>鉄道輸送人員の推移!Print_Area</vt:lpstr>
      <vt:lpstr>有利子負債EBITDA倍率の推移!Print_Area</vt:lpstr>
      <vt:lpstr>連結キャッシュ・フロー計算書!Print_Area</vt:lpstr>
      <vt:lpstr>連結従業員数の推移!Print_Area</vt:lpstr>
      <vt:lpstr>連結損益計算書!Print_Area</vt:lpstr>
      <vt:lpstr>連結貸借対照表!Print_Area</vt:lpstr>
      <vt:lpstr>連結包括利益計算書!Print_Area</vt:lpstr>
      <vt:lpstr>セグメント情報!Print_Titles</vt:lpstr>
      <vt:lpstr>連結キャッシュ・フロー計算書!Print_Titles</vt:lpstr>
      <vt:lpstr>連結損益計算書!Print_Titles</vt:lpstr>
      <vt:lpstr>連結貸借対照表!Print_Titles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2021-07-01T06:13:22Z</dcterms:created>
  <dcterms:modified xsi:type="dcterms:W3CDTF">2022-06-16T05:19:22Z</dcterms:modified>
</cp:coreProperties>
</file>